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S22\My22-mods\FS22_RealLifeNumbers_UnzipMe\FarmingData\"/>
    </mc:Choice>
  </mc:AlternateContent>
  <xr:revisionPtr revIDLastSave="0" documentId="13_ncr:1_{82303F3C-97E6-4E0A-A8D1-EC1EF5245182}" xr6:coauthVersionLast="47" xr6:coauthVersionMax="47" xr10:uidLastSave="{00000000-0000-0000-0000-000000000000}"/>
  <bookViews>
    <workbookView xWindow="390" yWindow="390" windowWidth="20145" windowHeight="15045" firstSheet="26" activeTab="26" xr2:uid="{00000000-000D-0000-FFFF-FFFF00000000}"/>
  </bookViews>
  <sheets>
    <sheet name="Summary" sheetId="1" r:id="rId1"/>
    <sheet name="Structure" sheetId="2" r:id="rId2"/>
    <sheet name="Sheet 1" sheetId="3" r:id="rId3"/>
    <sheet name="Sheet 2" sheetId="4" r:id="rId4"/>
    <sheet name="Sheet 3" sheetId="5" r:id="rId5"/>
    <sheet name="Sheet 4" sheetId="6" r:id="rId6"/>
    <sheet name="Sheet 5" sheetId="7" r:id="rId7"/>
    <sheet name="Sheet 6" sheetId="8" r:id="rId8"/>
    <sheet name="Sheet 7" sheetId="9" r:id="rId9"/>
    <sheet name="Sheet 8" sheetId="10" r:id="rId10"/>
    <sheet name="Sheet 9" sheetId="11" r:id="rId11"/>
    <sheet name="Sheet 10" sheetId="12" r:id="rId12"/>
    <sheet name="Sheet 11" sheetId="13" r:id="rId13"/>
    <sheet name="Sheet 12" sheetId="14" r:id="rId14"/>
    <sheet name="Sheet 13" sheetId="15" r:id="rId15"/>
    <sheet name="Sheet 14" sheetId="16" r:id="rId16"/>
    <sheet name="Sheet 15" sheetId="17" r:id="rId17"/>
    <sheet name="Sheet 16" sheetId="18" r:id="rId18"/>
    <sheet name="Sheet 17" sheetId="19" r:id="rId19"/>
    <sheet name="Sheet 18" sheetId="20" r:id="rId20"/>
    <sheet name="Sheet 19" sheetId="21" r:id="rId21"/>
    <sheet name="Sheet 20" sheetId="22" r:id="rId22"/>
    <sheet name="Sheet 21" sheetId="23" r:id="rId23"/>
    <sheet name="Sheet 22" sheetId="24" r:id="rId24"/>
    <sheet name="Sheet 23" sheetId="25" r:id="rId25"/>
    <sheet name="Sheet 24" sheetId="26" r:id="rId26"/>
    <sheet name="Sheet 25" sheetId="27" r:id="rId27"/>
    <sheet name="Sheet 26" sheetId="28" r:id="rId28"/>
    <sheet name="Sheet 27" sheetId="29" r:id="rId29"/>
    <sheet name="Sheet 28" sheetId="30" r:id="rId30"/>
    <sheet name="Sheet 29" sheetId="31" r:id="rId31"/>
    <sheet name="Sheet 30" sheetId="32" r:id="rId32"/>
    <sheet name="Sheet 31" sheetId="33" r:id="rId33"/>
    <sheet name="Sheet 32" sheetId="34" r:id="rId34"/>
    <sheet name="Sheet 33" sheetId="35" r:id="rId3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28" l="1"/>
  <c r="O13" i="28"/>
  <c r="O11" i="28"/>
  <c r="O37" i="28"/>
  <c r="O36" i="28"/>
  <c r="O35" i="28"/>
  <c r="O34" i="28"/>
  <c r="O31" i="28"/>
  <c r="O28" i="28"/>
  <c r="O27" i="28"/>
  <c r="O25" i="28"/>
  <c r="O24" i="28"/>
  <c r="O23" i="28"/>
  <c r="O21" i="28"/>
  <c r="O20" i="28"/>
  <c r="O19" i="28"/>
  <c r="O17" i="28"/>
  <c r="O15" i="28"/>
  <c r="O14" i="28"/>
  <c r="O15" i="29"/>
  <c r="O16" i="29"/>
  <c r="O17" i="29"/>
  <c r="O18" i="29"/>
  <c r="O19" i="29"/>
  <c r="O20" i="29"/>
  <c r="O21" i="29"/>
  <c r="O22" i="29"/>
  <c r="O23" i="29"/>
  <c r="O24" i="29"/>
  <c r="O25" i="29"/>
  <c r="O26" i="29"/>
  <c r="O27" i="29"/>
  <c r="O28" i="29"/>
  <c r="O29" i="29"/>
  <c r="O30" i="29"/>
  <c r="O31" i="29"/>
  <c r="O32" i="29"/>
  <c r="O33" i="29"/>
  <c r="O34" i="29"/>
  <c r="O35" i="29"/>
  <c r="O36" i="29"/>
  <c r="O37" i="29"/>
  <c r="O14" i="29"/>
  <c r="O14" i="30"/>
  <c r="O15" i="30"/>
  <c r="O31" i="30"/>
  <c r="O37" i="30"/>
  <c r="O33" i="31"/>
  <c r="O37" i="31"/>
  <c r="O31" i="31"/>
  <c r="O30" i="31"/>
  <c r="O28" i="31"/>
  <c r="O21" i="31"/>
  <c r="O20" i="31"/>
  <c r="O19" i="31"/>
  <c r="O18" i="31"/>
  <c r="O12" i="31"/>
  <c r="O15" i="32"/>
  <c r="O18" i="32"/>
  <c r="O19" i="32"/>
  <c r="O20" i="32"/>
  <c r="O21" i="32"/>
  <c r="O23" i="32"/>
  <c r="O27" i="32"/>
  <c r="O28" i="32"/>
  <c r="O30" i="32"/>
  <c r="O31" i="32"/>
  <c r="O37" i="32"/>
  <c r="O12" i="32"/>
  <c r="O12" i="33"/>
  <c r="O13" i="33"/>
  <c r="O14" i="33"/>
  <c r="O15" i="33"/>
  <c r="O17" i="33"/>
  <c r="O18" i="33"/>
  <c r="O19" i="33"/>
  <c r="O20" i="33"/>
  <c r="O21" i="33"/>
  <c r="O22" i="33"/>
  <c r="O23" i="33"/>
  <c r="O24" i="33"/>
  <c r="O25" i="33"/>
  <c r="O26" i="33"/>
  <c r="O27" i="33"/>
  <c r="O28" i="33"/>
  <c r="O29" i="33"/>
  <c r="O30" i="33"/>
  <c r="O31" i="33"/>
  <c r="O32" i="33"/>
  <c r="O33" i="33"/>
  <c r="O34" i="33"/>
  <c r="O35" i="33"/>
  <c r="O11" i="33"/>
  <c r="O37" i="33"/>
  <c r="O15" i="34"/>
  <c r="O17" i="34"/>
  <c r="O18" i="34"/>
  <c r="O19" i="34"/>
  <c r="O23" i="34"/>
  <c r="O26" i="34"/>
  <c r="O28" i="34"/>
  <c r="O29" i="34"/>
  <c r="O30" i="34"/>
  <c r="O33" i="34"/>
  <c r="O36" i="34"/>
  <c r="O37" i="34"/>
  <c r="O12" i="34"/>
  <c r="O37" i="35"/>
  <c r="O12" i="35"/>
  <c r="O13" i="35"/>
  <c r="O15" i="35"/>
  <c r="O18" i="35"/>
  <c r="O19" i="35"/>
  <c r="O21" i="35"/>
  <c r="O22" i="35"/>
  <c r="O23" i="35"/>
  <c r="O24" i="35"/>
  <c r="O25" i="35"/>
  <c r="O26" i="35"/>
  <c r="O28" i="35"/>
  <c r="O29" i="35"/>
  <c r="O30" i="35"/>
  <c r="O31" i="35"/>
  <c r="O32" i="35"/>
  <c r="N12" i="35"/>
  <c r="N13" i="35"/>
  <c r="N15" i="35"/>
  <c r="N18" i="35"/>
  <c r="N19" i="35"/>
  <c r="N21" i="35"/>
  <c r="N23" i="35"/>
  <c r="N24" i="35"/>
  <c r="N25" i="35"/>
  <c r="N26" i="35"/>
  <c r="N28" i="35"/>
  <c r="N29" i="35"/>
  <c r="N30" i="35"/>
  <c r="N31" i="35"/>
  <c r="N32" i="35"/>
  <c r="N15" i="34"/>
  <c r="N17" i="34"/>
  <c r="N18" i="34"/>
  <c r="N19" i="34"/>
  <c r="N23" i="34"/>
  <c r="N26" i="34"/>
  <c r="N28" i="34"/>
  <c r="N29" i="34"/>
  <c r="N30" i="34"/>
  <c r="N33" i="34"/>
  <c r="N36" i="34"/>
  <c r="N15" i="33"/>
  <c r="N17" i="33"/>
  <c r="N18" i="33"/>
  <c r="N19" i="33"/>
  <c r="N20" i="33"/>
  <c r="N21" i="33"/>
  <c r="N22" i="33"/>
  <c r="N23" i="33"/>
  <c r="N24" i="33"/>
  <c r="N25" i="33"/>
  <c r="N26" i="33"/>
  <c r="N27" i="33"/>
  <c r="N28" i="33"/>
  <c r="N29" i="33"/>
  <c r="N30" i="33"/>
  <c r="N31" i="33"/>
  <c r="N32" i="33"/>
  <c r="N33" i="33"/>
  <c r="N34" i="33"/>
  <c r="N35" i="33"/>
  <c r="N15" i="32"/>
  <c r="N18" i="32"/>
  <c r="N19" i="32"/>
  <c r="N20" i="32"/>
  <c r="N21" i="32"/>
  <c r="N23" i="32"/>
  <c r="N27" i="32"/>
  <c r="N28" i="32"/>
  <c r="N30" i="32"/>
  <c r="N31" i="32"/>
  <c r="N18" i="31"/>
  <c r="N19" i="31"/>
  <c r="N20" i="31"/>
  <c r="N21" i="31"/>
  <c r="N28" i="31"/>
  <c r="N30" i="31"/>
  <c r="N31" i="31"/>
  <c r="N33" i="31"/>
  <c r="N14" i="30"/>
  <c r="N15" i="30"/>
  <c r="N31" i="30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36" i="28"/>
  <c r="N15" i="28"/>
  <c r="N17" i="28"/>
  <c r="N19" i="28"/>
  <c r="N20" i="28"/>
  <c r="N21" i="28"/>
  <c r="N23" i="28"/>
  <c r="N24" i="28"/>
  <c r="N25" i="28"/>
  <c r="N27" i="28"/>
  <c r="N28" i="28"/>
  <c r="N31" i="28"/>
  <c r="N34" i="28"/>
  <c r="N35" i="28"/>
  <c r="N15" i="27"/>
  <c r="N18" i="27"/>
  <c r="N19" i="27"/>
  <c r="N20" i="27"/>
  <c r="N21" i="27"/>
  <c r="N23" i="27"/>
  <c r="N24" i="27"/>
  <c r="N25" i="27"/>
  <c r="N26" i="27"/>
  <c r="N27" i="27"/>
  <c r="N29" i="27"/>
  <c r="N30" i="27"/>
  <c r="N15" i="26"/>
  <c r="N21" i="26"/>
  <c r="N28" i="26"/>
  <c r="N29" i="26"/>
  <c r="N15" i="25"/>
  <c r="N20" i="25"/>
  <c r="N21" i="25"/>
  <c r="N24" i="25"/>
  <c r="N25" i="25"/>
  <c r="N27" i="25"/>
  <c r="N28" i="25"/>
  <c r="N29" i="25"/>
  <c r="N30" i="25"/>
  <c r="N33" i="25"/>
  <c r="N15" i="24"/>
  <c r="N20" i="24"/>
  <c r="N21" i="24"/>
  <c r="N28" i="24"/>
  <c r="N29" i="24"/>
  <c r="N30" i="24"/>
  <c r="N33" i="24"/>
  <c r="N15" i="23"/>
  <c r="N19" i="23"/>
  <c r="N20" i="23"/>
  <c r="N21" i="23"/>
  <c r="N24" i="23"/>
  <c r="N25" i="23"/>
  <c r="N30" i="23"/>
  <c r="N31" i="23"/>
  <c r="N15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18" i="21"/>
  <c r="N19" i="21"/>
  <c r="N21" i="21"/>
  <c r="N25" i="21"/>
  <c r="N30" i="21"/>
  <c r="N32" i="21"/>
  <c r="N18" i="20"/>
  <c r="N19" i="20"/>
  <c r="N21" i="20"/>
  <c r="N23" i="20"/>
  <c r="N30" i="20"/>
  <c r="N33" i="20"/>
  <c r="N13" i="19"/>
  <c r="N14" i="19"/>
  <c r="N15" i="19"/>
  <c r="N17" i="19"/>
  <c r="N18" i="19"/>
  <c r="N19" i="19"/>
  <c r="N20" i="19"/>
  <c r="N21" i="19"/>
  <c r="N24" i="19"/>
  <c r="N25" i="19"/>
  <c r="N26" i="19"/>
  <c r="N27" i="19"/>
  <c r="N28" i="19"/>
  <c r="N30" i="19"/>
  <c r="N31" i="19"/>
  <c r="N32" i="19"/>
  <c r="N33" i="19"/>
  <c r="N18" i="18"/>
  <c r="N19" i="18"/>
  <c r="N20" i="18"/>
  <c r="N21" i="18"/>
  <c r="N22" i="18"/>
  <c r="N26" i="18"/>
  <c r="N27" i="18"/>
  <c r="N31" i="18"/>
  <c r="N15" i="17"/>
  <c r="N18" i="17"/>
  <c r="N19" i="17"/>
  <c r="N20" i="17"/>
  <c r="N21" i="17"/>
  <c r="N23" i="17"/>
  <c r="N24" i="17"/>
  <c r="N26" i="17"/>
  <c r="N27" i="17"/>
  <c r="N28" i="17"/>
  <c r="N29" i="17"/>
  <c r="N30" i="17"/>
  <c r="N31" i="17"/>
  <c r="N32" i="17"/>
  <c r="N33" i="17"/>
  <c r="N36" i="17"/>
  <c r="N12" i="16"/>
  <c r="N15" i="16"/>
  <c r="N19" i="16"/>
  <c r="N20" i="16"/>
  <c r="N21" i="16"/>
  <c r="N23" i="16"/>
  <c r="N27" i="16"/>
  <c r="N29" i="16"/>
  <c r="N32" i="16"/>
  <c r="N33" i="16"/>
  <c r="N15" i="15"/>
  <c r="N18" i="15"/>
  <c r="N19" i="15"/>
  <c r="N20" i="15"/>
  <c r="N21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15" i="14"/>
  <c r="N20" i="14"/>
  <c r="N25" i="14"/>
  <c r="N30" i="14"/>
  <c r="N31" i="14"/>
  <c r="N33" i="14"/>
  <c r="N34" i="14"/>
  <c r="N35" i="14"/>
  <c r="N15" i="13"/>
  <c r="N18" i="13"/>
  <c r="N19" i="13"/>
  <c r="N20" i="13"/>
  <c r="N25" i="13"/>
  <c r="N31" i="13"/>
  <c r="N33" i="13"/>
  <c r="N35" i="13"/>
  <c r="N18" i="12"/>
  <c r="N19" i="12"/>
  <c r="N20" i="12"/>
  <c r="N21" i="12"/>
  <c r="N22" i="12"/>
  <c r="N23" i="12"/>
  <c r="N24" i="12"/>
  <c r="N26" i="12"/>
  <c r="N27" i="12"/>
  <c r="N28" i="12"/>
  <c r="N31" i="12"/>
  <c r="N32" i="12"/>
  <c r="N33" i="12"/>
  <c r="N36" i="12"/>
  <c r="N17" i="11"/>
  <c r="N19" i="11"/>
  <c r="N20" i="11"/>
  <c r="N21" i="11"/>
  <c r="N25" i="11"/>
  <c r="N27" i="11"/>
  <c r="N30" i="11"/>
  <c r="N31" i="11"/>
  <c r="N36" i="11"/>
  <c r="N15" i="10"/>
  <c r="N19" i="10"/>
  <c r="N20" i="10"/>
  <c r="N21" i="10"/>
  <c r="N30" i="10"/>
  <c r="N35" i="10"/>
  <c r="N15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15" i="8"/>
  <c r="N17" i="8"/>
  <c r="N19" i="8"/>
  <c r="N20" i="8"/>
  <c r="N23" i="8"/>
  <c r="N25" i="8"/>
  <c r="N27" i="8"/>
  <c r="N28" i="8"/>
  <c r="N30" i="8"/>
  <c r="N31" i="8"/>
  <c r="N32" i="8"/>
  <c r="N33" i="8"/>
  <c r="N36" i="8"/>
  <c r="N30" i="7"/>
  <c r="N27" i="7"/>
  <c r="N18" i="7"/>
  <c r="N15" i="7"/>
  <c r="N12" i="34"/>
  <c r="N14" i="33"/>
  <c r="N13" i="33"/>
  <c r="N12" i="33"/>
  <c r="N11" i="33"/>
  <c r="N12" i="32"/>
  <c r="N12" i="31"/>
  <c r="N11" i="29"/>
  <c r="N14" i="28"/>
  <c r="N13" i="28"/>
  <c r="N12" i="28"/>
  <c r="N11" i="28"/>
  <c r="N12" i="27"/>
  <c r="N11" i="27"/>
  <c r="N14" i="22"/>
  <c r="N13" i="22"/>
  <c r="N12" i="22"/>
  <c r="N11" i="22"/>
  <c r="N12" i="21"/>
  <c r="N12" i="20"/>
  <c r="N12" i="19"/>
  <c r="N11" i="18"/>
  <c r="N14" i="17"/>
  <c r="N13" i="17"/>
  <c r="N12" i="17"/>
  <c r="N11" i="16"/>
  <c r="N14" i="15"/>
  <c r="N13" i="15"/>
  <c r="N12" i="15"/>
  <c r="N11" i="15"/>
  <c r="N14" i="14"/>
  <c r="N13" i="14"/>
  <c r="N14" i="13"/>
  <c r="N13" i="13"/>
  <c r="N14" i="12"/>
  <c r="N13" i="12"/>
  <c r="N12" i="12"/>
  <c r="N14" i="11"/>
  <c r="N11" i="10"/>
  <c r="N13" i="9"/>
  <c r="N12" i="9"/>
  <c r="N11" i="9"/>
  <c r="N12" i="8"/>
  <c r="N33" i="7"/>
  <c r="N32" i="7"/>
  <c r="N31" i="7"/>
  <c r="N29" i="7"/>
  <c r="N28" i="7"/>
  <c r="N25" i="7"/>
  <c r="N24" i="7"/>
  <c r="N23" i="7"/>
  <c r="N21" i="7"/>
  <c r="N20" i="7"/>
  <c r="N19" i="7"/>
  <c r="N14" i="7"/>
  <c r="N13" i="7"/>
  <c r="N12" i="7"/>
  <c r="N11" i="7"/>
  <c r="N37" i="7" s="1"/>
  <c r="N32" i="6"/>
  <c r="N31" i="6"/>
  <c r="N28" i="6"/>
  <c r="N21" i="6"/>
  <c r="N20" i="6"/>
  <c r="N19" i="6"/>
  <c r="N14" i="6"/>
  <c r="N11" i="6"/>
  <c r="N37" i="6" s="1"/>
  <c r="N33" i="5"/>
  <c r="N32" i="5"/>
  <c r="N31" i="5"/>
  <c r="N28" i="5"/>
  <c r="N25" i="5"/>
  <c r="N24" i="5"/>
  <c r="N23" i="5"/>
  <c r="N20" i="5"/>
  <c r="N19" i="5"/>
  <c r="N17" i="5"/>
  <c r="N14" i="5"/>
  <c r="N13" i="5"/>
  <c r="N12" i="5"/>
  <c r="N11" i="5"/>
  <c r="N37" i="5" s="1"/>
  <c r="N36" i="4"/>
  <c r="N27" i="4"/>
  <c r="N33" i="4"/>
  <c r="N32" i="4"/>
  <c r="N31" i="4"/>
  <c r="N21" i="4"/>
  <c r="N20" i="4"/>
  <c r="N17" i="4"/>
  <c r="N14" i="4"/>
  <c r="N37" i="3"/>
  <c r="N12" i="3"/>
  <c r="N13" i="3"/>
  <c r="N14" i="3"/>
  <c r="N17" i="3"/>
  <c r="N19" i="3"/>
  <c r="N20" i="3"/>
  <c r="N21" i="3"/>
  <c r="N22" i="3"/>
  <c r="N23" i="3"/>
  <c r="N24" i="3"/>
  <c r="N25" i="3"/>
  <c r="N28" i="3"/>
  <c r="N29" i="3"/>
  <c r="N31" i="3"/>
  <c r="N32" i="3"/>
  <c r="N33" i="3"/>
  <c r="N11" i="3"/>
  <c r="N37" i="35" l="1"/>
  <c r="N37" i="34"/>
  <c r="N37" i="33"/>
  <c r="N37" i="32"/>
  <c r="N37" i="31"/>
  <c r="N37" i="30"/>
  <c r="N37" i="29"/>
  <c r="N37" i="28"/>
  <c r="N37" i="27"/>
  <c r="N37" i="26"/>
  <c r="N37" i="25"/>
  <c r="N37" i="24"/>
  <c r="N37" i="23"/>
  <c r="N37" i="22"/>
  <c r="N37" i="21"/>
  <c r="N37" i="20"/>
  <c r="N37" i="19"/>
  <c r="N37" i="18"/>
  <c r="N37" i="17"/>
  <c r="N37" i="16"/>
  <c r="N37" i="15"/>
  <c r="N37" i="14"/>
  <c r="N37" i="13"/>
  <c r="N37" i="12"/>
  <c r="N37" i="11"/>
  <c r="N37" i="10"/>
  <c r="N37" i="9"/>
  <c r="N37" i="8"/>
  <c r="N37" i="4"/>
</calcChain>
</file>

<file path=xl/sharedStrings.xml><?xml version="1.0" encoding="utf-8"?>
<sst xmlns="http://schemas.openxmlformats.org/spreadsheetml/2006/main" count="10611" uniqueCount="176">
  <si>
    <t>Selling prices of animal products (absolute prices) - annual price (from 2000 onwards) [APRI_AP_ANOUTA__custom_4313473]</t>
  </si>
  <si>
    <t>Open product page</t>
  </si>
  <si>
    <t>Open in Data Browser</t>
  </si>
  <si>
    <t xml:space="preserve">Description: </t>
  </si>
  <si>
    <t>-</t>
  </si>
  <si>
    <t xml:space="preserve">Last update of data: </t>
  </si>
  <si>
    <t>27/11/2022 23:00</t>
  </si>
  <si>
    <t xml:space="preserve">Last change of data structure: </t>
  </si>
  <si>
    <t>01/07/2022 11:00</t>
  </si>
  <si>
    <t>Institutional source(s)</t>
  </si>
  <si>
    <t>Eurostat</t>
  </si>
  <si>
    <t>Contents</t>
  </si>
  <si>
    <t>Time frequency</t>
  </si>
  <si>
    <t>Currency</t>
  </si>
  <si>
    <t>Animal products</t>
  </si>
  <si>
    <t>Sheet 1</t>
  </si>
  <si>
    <t>Annual</t>
  </si>
  <si>
    <t>Euro</t>
  </si>
  <si>
    <t>Young cattle - prices per 100 kg live weight</t>
  </si>
  <si>
    <t>Sheet 2</t>
  </si>
  <si>
    <t>Young cattle (store) - prices per head</t>
  </si>
  <si>
    <t>Sheet 3</t>
  </si>
  <si>
    <t>Heifers - prices per 100 kg live weight</t>
  </si>
  <si>
    <t>Sheet 4</t>
  </si>
  <si>
    <t>Heifers (store) - prices per head</t>
  </si>
  <si>
    <t>Sheet 5</t>
  </si>
  <si>
    <t>Cows - prices per 100 kg live weight</t>
  </si>
  <si>
    <t>Sheet 6</t>
  </si>
  <si>
    <t>Bullocks - prices per 100 kg live weight</t>
  </si>
  <si>
    <t>Sheet 7</t>
  </si>
  <si>
    <t>Calves - prices per 100 kg live weight</t>
  </si>
  <si>
    <t>Sheet 8</t>
  </si>
  <si>
    <t>Calves (of a few days) - prices per head</t>
  </si>
  <si>
    <t>Sheet 9</t>
  </si>
  <si>
    <t>Calves (of a few weeks) - prices per head</t>
  </si>
  <si>
    <t>Sheet 10</t>
  </si>
  <si>
    <t>Pigs (light) - prices per 100 kg live weight</t>
  </si>
  <si>
    <t>Sheet 11</t>
  </si>
  <si>
    <t>Pigs (carcasses) (grade II) - prices per 100 kg</t>
  </si>
  <si>
    <t>Sheet 12</t>
  </si>
  <si>
    <t>Pigs (carcasses) (grade I) - prices per 100 kg</t>
  </si>
  <si>
    <t>Sheet 13</t>
  </si>
  <si>
    <t>Piglets - prices per 100 kg live weight</t>
  </si>
  <si>
    <t>Sheet 14</t>
  </si>
  <si>
    <t>Horses - prices per 100 kg live weight</t>
  </si>
  <si>
    <t>Sheet 15</t>
  </si>
  <si>
    <t>Sheep - prices per 100 kg live weight</t>
  </si>
  <si>
    <t>Sheet 16</t>
  </si>
  <si>
    <t>Suckling lambs - prices per 100 kg live weight</t>
  </si>
  <si>
    <t>Sheet 17</t>
  </si>
  <si>
    <t>Fattening lambs - prices per 100 kg live weight</t>
  </si>
  <si>
    <t>Sheet 18</t>
  </si>
  <si>
    <t>Goats - prices per 100 kg live weight</t>
  </si>
  <si>
    <t>Sheet 19</t>
  </si>
  <si>
    <t>Kids - prices per 100 kg live weight</t>
  </si>
  <si>
    <t>Sheet 20</t>
  </si>
  <si>
    <t>Chickens (live 1st choice) - prices per 100 kg live weight</t>
  </si>
  <si>
    <t>Sheet 21</t>
  </si>
  <si>
    <t>Broiling fowl (slaughtered) - prices per 100 kg dead weight</t>
  </si>
  <si>
    <t>Sheet 22</t>
  </si>
  <si>
    <t>Ducks (slaughtered) - prices per 100 kg dead weight</t>
  </si>
  <si>
    <t>Sheet 23</t>
  </si>
  <si>
    <t>Turkey (slaughtered) - prices per 100 kg by carcass weight</t>
  </si>
  <si>
    <t>Sheet 24</t>
  </si>
  <si>
    <t>Geese (slaughtered) - prices per 100 kg by carcass weight</t>
  </si>
  <si>
    <t>Sheet 25</t>
  </si>
  <si>
    <t>Rabbits - prices per 100 kg live weight</t>
  </si>
  <si>
    <t>Sheet 26</t>
  </si>
  <si>
    <t>Raw cows' milk 3.7% fat content - prices per 100 kg</t>
  </si>
  <si>
    <t>Sheet 27</t>
  </si>
  <si>
    <t>Raw cows' milk actual fat content - prices per 100 kg</t>
  </si>
  <si>
    <t>Sheet 28</t>
  </si>
  <si>
    <t>Whole cows' milk for human consumption - prices per 100 litres</t>
  </si>
  <si>
    <t>Sheet 29</t>
  </si>
  <si>
    <t>Raw sheep milk - prices per 100 kg</t>
  </si>
  <si>
    <t>Sheet 30</t>
  </si>
  <si>
    <t>Raw goats' milk - prices per 100 kg</t>
  </si>
  <si>
    <t>Sheet 31</t>
  </si>
  <si>
    <t>Fresh eggs (whole country) - prices per 100 items</t>
  </si>
  <si>
    <t>Sheet 32</t>
  </si>
  <si>
    <t>Raw wool - prices per 100 kg</t>
  </si>
  <si>
    <t>Sheet 33</t>
  </si>
  <si>
    <t>Honey - prices per 100 kg</t>
  </si>
  <si>
    <t>Structure</t>
  </si>
  <si>
    <t>Dimension</t>
  </si>
  <si>
    <t>Position</t>
  </si>
  <si>
    <t>Label</t>
  </si>
  <si>
    <t>Geopolitical entity (reporting)</t>
  </si>
  <si>
    <t>Belgium</t>
  </si>
  <si>
    <t>Bulgaria</t>
  </si>
  <si>
    <t>Czechia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</si>
  <si>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</si>
  <si>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</si>
  <si>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</si>
  <si>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</si>
  <si>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</si>
  <si>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</si>
  <si>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</si>
  <si>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Croatia</t>
  </si>
  <si>
    <t>Italy</t>
  </si>
  <si>
    <t>Latvia</t>
  </si>
  <si>
    <t>Lithuania</t>
  </si>
  <si>
    <t>Luxembourg</t>
  </si>
  <si>
    <t>Hungary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</si>
  <si>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</si>
  <si>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</si>
  <si>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</si>
  <si>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</si>
  <si>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</si>
  <si>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</si>
  <si>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</si>
  <si>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</si>
  <si>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</si>
  <si>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</si>
  <si>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Time</t>
  </si>
  <si>
    <t>2016</t>
  </si>
  <si>
    <t>2017</t>
  </si>
  <si>
    <t>2018</t>
  </si>
  <si>
    <t>2019</t>
  </si>
  <si>
    <t>2020</t>
  </si>
  <si>
    <t>2021</t>
  </si>
  <si>
    <t>Data extracted on 26/12/2022 12:20:24 from [ESTAT]</t>
  </si>
  <si>
    <t xml:space="preserve">Dataset: </t>
  </si>
  <si>
    <t xml:space="preserve">Last updated: </t>
  </si>
  <si>
    <t>TIME</t>
  </si>
  <si>
    <t/>
  </si>
  <si>
    <t>GEO (Labels)</t>
  </si>
  <si>
    <t>:</t>
  </si>
  <si>
    <t>p</t>
  </si>
  <si>
    <t>Special value</t>
  </si>
  <si>
    <t>not available</t>
  </si>
  <si>
    <t>Available flags:</t>
  </si>
  <si>
    <t>provisional</t>
  </si>
  <si>
    <t>Data extracted on 26/12/2022 12:20:26 from [ESTAT]</t>
  </si>
  <si>
    <t>Data extracted on 26/12/2022 12:20:28 from [ESTAT]</t>
  </si>
  <si>
    <t>Data extracted on 26/12/2022 12:20:30 from [ESTAT]</t>
  </si>
  <si>
    <t>c</t>
  </si>
  <si>
    <t>confidential</t>
  </si>
  <si>
    <t>Data extracted on 26/12/2022 12:20:32 from [ESTAT]</t>
  </si>
  <si>
    <t>Data extracted on 26/12/2022 12:20:34 from [ESTAT]</t>
  </si>
  <si>
    <t>Data extracted on 26/12/2022 12:20:36 from [ESTAT]</t>
  </si>
  <si>
    <t>Data extracted on 26/12/2022 12:20:38 from [ESTAT]</t>
  </si>
  <si>
    <t>Data extracted on 26/12/2022 12:20:40 from [ESTAT]</t>
  </si>
  <si>
    <t>Data extracted on 26/12/2022 12:20:42 from [ESTAT]</t>
  </si>
  <si>
    <t>Data extracted on 26/12/2022 12:20:44 from [ESTAT]</t>
  </si>
  <si>
    <t>Data extracted on 26/12/2022 12:20:46 from [ESTAT]</t>
  </si>
  <si>
    <t>Data extracted on 26/12/2022 12:20:48 from [ESTAT]</t>
  </si>
  <si>
    <t>Data extracted on 26/12/2022 12:20:50 from [ESTAT]</t>
  </si>
  <si>
    <t>Data extracted on 26/12/2022 12:20:52 from [ESTAT]</t>
  </si>
  <si>
    <t>Data extracted on 26/12/2022 12:20:54 from [ESTAT]</t>
  </si>
  <si>
    <t>Data extracted on 26/12/2022 12:20:56 from [ESTAT]</t>
  </si>
  <si>
    <t>Data extracted on 26/12/2022 12:20:58 from [ESTAT]</t>
  </si>
  <si>
    <t>e</t>
  </si>
  <si>
    <t>estimated</t>
  </si>
  <si>
    <t>Data extracted on 26/12/2022 12:21:00 from [ESTAT]</t>
  </si>
  <si>
    <t>Data extracted on 26/12/2022 12:21:02 from [ESTAT]</t>
  </si>
  <si>
    <t>Data extracted on 26/12/2022 12:21:04 from [ESTAT]</t>
  </si>
  <si>
    <t>Data extracted on 26/12/2022 12:21:06 from [ESTAT]</t>
  </si>
  <si>
    <t>Data extracted on 26/12/2022 12:21:09 from [ESTAT]</t>
  </si>
  <si>
    <t>Data extracted on 26/12/2022 12:21:11 from [ESTAT]</t>
  </si>
  <si>
    <t>Data extracted on 26/12/2022 12:21:13 from [ESTAT]</t>
  </si>
  <si>
    <t>Data extracted on 26/12/2022 12:21:15 from [ESTAT]</t>
  </si>
  <si>
    <t>Data extracted on 26/12/2022 12:21:17 from [ESTAT]</t>
  </si>
  <si>
    <t>Data extracted on 26/12/2022 12:21:19 from [ESTAT]</t>
  </si>
  <si>
    <t>Data extracted on 26/12/2022 12:21:21 from [ESTAT]</t>
  </si>
  <si>
    <t>Data extracted on 26/12/2022 12:21:23 from [ESTAT]</t>
  </si>
  <si>
    <t>Data extracted on 26/12/2022 12:21:25 from [ESTAT]</t>
  </si>
  <si>
    <t>Data extracted on 26/12/2022 12:21:27 from [ESTAT]</t>
  </si>
  <si>
    <t>Data extracted on 26/12/2022 12:21:29 from [ESTAT]</t>
  </si>
  <si>
    <t>Density</t>
  </si>
  <si>
    <t>kg/L</t>
  </si>
  <si>
    <t>Mean</t>
  </si>
  <si>
    <t>1000 L</t>
  </si>
  <si>
    <t>FRA</t>
  </si>
  <si>
    <t>DE</t>
  </si>
  <si>
    <t>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</si>
</sst>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##########"/>
    <numFmt numFmtId="168" formatCode="0.0"/>
  </numFmts>
  <fonts count="8" x14ac:knownFonts="1">
    <font>
      <sz val="11"/>
      <color indexed="8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11"/>
      <name val="Arial"/>
      <family val="2"/>
    </font>
    <font>
      <u/>
      <sz val="9"/>
      <color indexed="12"/>
      <name val="Arial"/>
      <family val="2"/>
    </font>
    <font>
      <sz val="9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solid">
        <fgColor rgb="FFDCE6F1"/>
      </patternFill>
    </fill>
    <fill>
      <patternFill patternType="mediumGray">
        <bgColor indexed="22"/>
      </patternFill>
    </fill>
    <fill>
      <patternFill patternType="solid">
        <fgColor rgb="FFF6F6F6"/>
      </patternFill>
    </fill>
  </fills>
  <borders count="3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0" fillId="5" borderId="0" xfId="0" applyFill="1"/>
    <xf numFmtId="3" fontId="2" fillId="0" borderId="0" xfId="0" applyNumberFormat="1" applyFont="1" applyAlignment="1">
      <alignment horizontal="right" vertical="center" shrinkToFit="1"/>
    </xf>
    <xf numFmtId="3" fontId="2" fillId="6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 shrinkToFit="1"/>
    </xf>
    <xf numFmtId="164" fontId="2" fillId="6" borderId="0" xfId="0" applyNumberFormat="1" applyFont="1" applyFill="1" applyAlignment="1">
      <alignment horizontal="right" vertical="center" shrinkToFit="1"/>
    </xf>
    <xf numFmtId="0" fontId="4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4" fontId="2" fillId="0" borderId="0" xfId="0" applyNumberFormat="1" applyFont="1" applyAlignment="1">
      <alignment horizontal="right" vertical="center" shrinkToFit="1"/>
    </xf>
    <xf numFmtId="4" fontId="2" fillId="6" borderId="0" xfId="0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2" fillId="0" borderId="0" xfId="0" applyFont="1"/>
    <xf numFmtId="4" fontId="2" fillId="0" borderId="0" xfId="0" applyNumberFormat="1" applyFont="1"/>
    <xf numFmtId="168" fontId="2" fillId="0" borderId="0" xfId="0" applyNumberFormat="1" applyFont="1"/>
    <xf numFmtId="4" fontId="1" fillId="0" borderId="2" xfId="0" applyNumberFormat="1" applyFont="1" applyBorder="1"/>
    <xf numFmtId="0" fontId="0" fillId="0" borderId="0" xfId="0" applyAlignment="1">
      <alignment horizontal="right"/>
    </xf>
    <xf numFmtId="2" fontId="0" fillId="0" borderId="0" xfId="0" applyNumberFormat="1"/>
    <xf numFmtId="2" fontId="7" fillId="0" borderId="2" xfId="0" applyNumberFormat="1" applyFont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183157</xdr:colOff>
      <xdr:row>3</xdr:row>
      <xdr:rowOff>57150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2000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c.europa.eu/eurostat/databrowser/view/APRI_AP_ANOUTA__custom_4313473/default/table" TargetMode="External"/><Relationship Id="rId1" Type="http://schemas.openxmlformats.org/officeDocument/2006/relationships/hyperlink" Target="https://ec.europa.eu/eurostat/databrowser/product/page/APRI_AP_ANOUTA__custom_431347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48"/>
  <sheetViews>
    <sheetView showGridLines="0" topLeftCell="A14" workbookViewId="0">
      <selection activeCell="B47" sqref="B47"/>
    </sheetView>
  </sheetViews>
  <sheetFormatPr defaultRowHeight="15" x14ac:dyDescent="0.25"/>
  <cols>
    <col min="1" max="1" width="19.85546875" customWidth="1"/>
    <col min="2" max="2" width="10.42578125" customWidth="1"/>
    <col min="3" max="3" width="17.28515625" customWidth="1"/>
    <col min="4" max="4" width="10.42578125" customWidth="1"/>
    <col min="5" max="5" width="48.85546875" customWidth="1"/>
  </cols>
  <sheetData>
    <row r="6" spans="1:15" x14ac:dyDescent="0.25">
      <c r="A6" s="9" t="s">
        <v>0</v>
      </c>
    </row>
    <row r="7" spans="1:15" x14ac:dyDescent="0.25">
      <c r="A7" s="12" t="s">
        <v>1</v>
      </c>
      <c r="B7" s="12" t="s">
        <v>2</v>
      </c>
    </row>
    <row r="8" spans="1:15" ht="42.75" customHeight="1" x14ac:dyDescent="0.25">
      <c r="A8" s="10" t="s">
        <v>3</v>
      </c>
      <c r="B8" s="20" t="s">
        <v>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10" spans="1:15" x14ac:dyDescent="0.25">
      <c r="A10" s="2" t="s">
        <v>5</v>
      </c>
      <c r="D10" s="2" t="s">
        <v>6</v>
      </c>
    </row>
    <row r="11" spans="1:15" x14ac:dyDescent="0.25">
      <c r="A11" s="2" t="s">
        <v>7</v>
      </c>
      <c r="D11" s="2" t="s">
        <v>8</v>
      </c>
    </row>
    <row r="13" spans="1:15" x14ac:dyDescent="0.25">
      <c r="B13" s="1" t="s">
        <v>9</v>
      </c>
    </row>
    <row r="14" spans="1:15" x14ac:dyDescent="0.25">
      <c r="C14" s="2" t="s">
        <v>10</v>
      </c>
    </row>
    <row r="15" spans="1:15" x14ac:dyDescent="0.25">
      <c r="B15" s="9" t="s">
        <v>11</v>
      </c>
      <c r="C15" s="9" t="s">
        <v>12</v>
      </c>
      <c r="D15" s="9" t="s">
        <v>13</v>
      </c>
      <c r="E15" s="9" t="s">
        <v>14</v>
      </c>
    </row>
    <row r="16" spans="1:15" x14ac:dyDescent="0.25">
      <c r="B16" s="13" t="s">
        <v>15</v>
      </c>
      <c r="C16" s="2" t="s">
        <v>16</v>
      </c>
      <c r="D16" s="2" t="s">
        <v>17</v>
      </c>
      <c r="E16" s="2" t="s">
        <v>18</v>
      </c>
    </row>
    <row r="17" spans="2:5" x14ac:dyDescent="0.25">
      <c r="B17" s="12" t="s">
        <v>19</v>
      </c>
      <c r="C17" s="11" t="s">
        <v>16</v>
      </c>
      <c r="D17" s="11" t="s">
        <v>17</v>
      </c>
      <c r="E17" s="11" t="s">
        <v>20</v>
      </c>
    </row>
    <row r="18" spans="2:5" x14ac:dyDescent="0.25">
      <c r="B18" s="13" t="s">
        <v>21</v>
      </c>
      <c r="C18" s="2" t="s">
        <v>16</v>
      </c>
      <c r="D18" s="2" t="s">
        <v>17</v>
      </c>
      <c r="E18" s="2" t="s">
        <v>22</v>
      </c>
    </row>
    <row r="19" spans="2:5" x14ac:dyDescent="0.25">
      <c r="B19" s="12" t="s">
        <v>23</v>
      </c>
      <c r="C19" s="11" t="s">
        <v>16</v>
      </c>
      <c r="D19" s="11" t="s">
        <v>17</v>
      </c>
      <c r="E19" s="11" t="s">
        <v>24</v>
      </c>
    </row>
    <row r="20" spans="2:5" x14ac:dyDescent="0.25">
      <c r="B20" s="13" t="s">
        <v>25</v>
      </c>
      <c r="C20" s="2" t="s">
        <v>16</v>
      </c>
      <c r="D20" s="2" t="s">
        <v>17</v>
      </c>
      <c r="E20" s="2" t="s">
        <v>26</v>
      </c>
    </row>
    <row r="21" spans="2:5" x14ac:dyDescent="0.25">
      <c r="B21" s="12" t="s">
        <v>27</v>
      </c>
      <c r="C21" s="11" t="s">
        <v>16</v>
      </c>
      <c r="D21" s="11" t="s">
        <v>17</v>
      </c>
      <c r="E21" s="11" t="s">
        <v>28</v>
      </c>
    </row>
    <row r="22" spans="2:5" x14ac:dyDescent="0.25">
      <c r="B22" s="13" t="s">
        <v>29</v>
      </c>
      <c r="C22" s="2" t="s">
        <v>16</v>
      </c>
      <c r="D22" s="2" t="s">
        <v>17</v>
      </c>
      <c r="E22" s="2" t="s">
        <v>30</v>
      </c>
    </row>
    <row r="23" spans="2:5" x14ac:dyDescent="0.25">
      <c r="B23" s="12" t="s">
        <v>31</v>
      </c>
      <c r="C23" s="11" t="s">
        <v>16</v>
      </c>
      <c r="D23" s="11" t="s">
        <v>17</v>
      </c>
      <c r="E23" s="11" t="s">
        <v>32</v>
      </c>
    </row>
    <row r="24" spans="2:5" x14ac:dyDescent="0.25">
      <c r="B24" s="13" t="s">
        <v>33</v>
      </c>
      <c r="C24" s="2" t="s">
        <v>16</v>
      </c>
      <c r="D24" s="2" t="s">
        <v>17</v>
      </c>
      <c r="E24" s="2" t="s">
        <v>34</v>
      </c>
    </row>
    <row r="25" spans="2:5" x14ac:dyDescent="0.25">
      <c r="B25" s="12" t="s">
        <v>35</v>
      </c>
      <c r="C25" s="11" t="s">
        <v>16</v>
      </c>
      <c r="D25" s="11" t="s">
        <v>17</v>
      </c>
      <c r="E25" s="11" t="s">
        <v>36</v>
      </c>
    </row>
    <row r="26" spans="2:5" x14ac:dyDescent="0.25">
      <c r="B26" s="13" t="s">
        <v>37</v>
      </c>
      <c r="C26" s="2" t="s">
        <v>16</v>
      </c>
      <c r="D26" s="2" t="s">
        <v>17</v>
      </c>
      <c r="E26" s="2" t="s">
        <v>38</v>
      </c>
    </row>
    <row r="27" spans="2:5" x14ac:dyDescent="0.25">
      <c r="B27" s="12" t="s">
        <v>39</v>
      </c>
      <c r="C27" s="11" t="s">
        <v>16</v>
      </c>
      <c r="D27" s="11" t="s">
        <v>17</v>
      </c>
      <c r="E27" s="11" t="s">
        <v>40</v>
      </c>
    </row>
    <row r="28" spans="2:5" x14ac:dyDescent="0.25">
      <c r="B28" s="13" t="s">
        <v>41</v>
      </c>
      <c r="C28" s="2" t="s">
        <v>16</v>
      </c>
      <c r="D28" s="2" t="s">
        <v>17</v>
      </c>
      <c r="E28" s="2" t="s">
        <v>42</v>
      </c>
    </row>
    <row r="29" spans="2:5" x14ac:dyDescent="0.25">
      <c r="B29" s="12" t="s">
        <v>43</v>
      </c>
      <c r="C29" s="11" t="s">
        <v>16</v>
      </c>
      <c r="D29" s="11" t="s">
        <v>17</v>
      </c>
      <c r="E29" s="11" t="s">
        <v>44</v>
      </c>
    </row>
    <row r="30" spans="2:5" x14ac:dyDescent="0.25">
      <c r="B30" s="13" t="s">
        <v>45</v>
      </c>
      <c r="C30" s="2" t="s">
        <v>16</v>
      </c>
      <c r="D30" s="2" t="s">
        <v>17</v>
      </c>
      <c r="E30" s="2" t="s">
        <v>46</v>
      </c>
    </row>
    <row r="31" spans="2:5" x14ac:dyDescent="0.25">
      <c r="B31" s="12" t="s">
        <v>47</v>
      </c>
      <c r="C31" s="11" t="s">
        <v>16</v>
      </c>
      <c r="D31" s="11" t="s">
        <v>17</v>
      </c>
      <c r="E31" s="11" t="s">
        <v>48</v>
      </c>
    </row>
    <row r="32" spans="2:5" x14ac:dyDescent="0.25">
      <c r="B32" s="13" t="s">
        <v>49</v>
      </c>
      <c r="C32" s="2" t="s">
        <v>16</v>
      </c>
      <c r="D32" s="2" t="s">
        <v>17</v>
      </c>
      <c r="E32" s="2" t="s">
        <v>50</v>
      </c>
    </row>
    <row r="33" spans="2:5" x14ac:dyDescent="0.25">
      <c r="B33" s="12" t="s">
        <v>51</v>
      </c>
      <c r="C33" s="11" t="s">
        <v>16</v>
      </c>
      <c r="D33" s="11" t="s">
        <v>17</v>
      </c>
      <c r="E33" s="11" t="s">
        <v>52</v>
      </c>
    </row>
    <row r="34" spans="2:5" x14ac:dyDescent="0.25">
      <c r="B34" s="13" t="s">
        <v>53</v>
      </c>
      <c r="C34" s="2" t="s">
        <v>16</v>
      </c>
      <c r="D34" s="2" t="s">
        <v>17</v>
      </c>
      <c r="E34" s="2" t="s">
        <v>54</v>
      </c>
    </row>
    <row r="35" spans="2:5" x14ac:dyDescent="0.25">
      <c r="B35" s="12" t="s">
        <v>55</v>
      </c>
      <c r="C35" s="11" t="s">
        <v>16</v>
      </c>
      <c r="D35" s="11" t="s">
        <v>17</v>
      </c>
      <c r="E35" s="11" t="s">
        <v>56</v>
      </c>
    </row>
    <row r="36" spans="2:5" x14ac:dyDescent="0.25">
      <c r="B36" s="13" t="s">
        <v>57</v>
      </c>
      <c r="C36" s="2" t="s">
        <v>16</v>
      </c>
      <c r="D36" s="2" t="s">
        <v>17</v>
      </c>
      <c r="E36" s="2" t="s">
        <v>58</v>
      </c>
    </row>
    <row r="37" spans="2:5" x14ac:dyDescent="0.25">
      <c r="B37" s="12" t="s">
        <v>59</v>
      </c>
      <c r="C37" s="11" t="s">
        <v>16</v>
      </c>
      <c r="D37" s="11" t="s">
        <v>17</v>
      </c>
      <c r="E37" s="11" t="s">
        <v>60</v>
      </c>
    </row>
    <row r="38" spans="2:5" x14ac:dyDescent="0.25">
      <c r="B38" s="13" t="s">
        <v>61</v>
      </c>
      <c r="C38" s="2" t="s">
        <v>16</v>
      </c>
      <c r="D38" s="2" t="s">
        <v>17</v>
      </c>
      <c r="E38" s="2" t="s">
        <v>62</v>
      </c>
    </row>
    <row r="39" spans="2:5" x14ac:dyDescent="0.25">
      <c r="B39" s="12" t="s">
        <v>63</v>
      </c>
      <c r="C39" s="11" t="s">
        <v>16</v>
      </c>
      <c r="D39" s="11" t="s">
        <v>17</v>
      </c>
      <c r="E39" s="11" t="s">
        <v>64</v>
      </c>
    </row>
    <row r="40" spans="2:5" x14ac:dyDescent="0.25">
      <c r="B40" s="13" t="s">
        <v>65</v>
      </c>
      <c r="C40" s="2" t="s">
        <v>16</v>
      </c>
      <c r="D40" s="2" t="s">
        <v>17</v>
      </c>
      <c r="E40" s="2" t="s">
        <v>66</v>
      </c>
    </row>
    <row r="41" spans="2:5" x14ac:dyDescent="0.25">
      <c r="B41" s="12" t="s">
        <v>67</v>
      </c>
      <c r="C41" s="11" t="s">
        <v>16</v>
      </c>
      <c r="D41" s="11" t="s">
        <v>17</v>
      </c>
      <c r="E41" s="11" t="s">
        <v>68</v>
      </c>
    </row>
    <row r="42" spans="2:5" x14ac:dyDescent="0.25">
      <c r="B42" s="13" t="s">
        <v>69</v>
      </c>
      <c r="C42" s="2" t="s">
        <v>16</v>
      </c>
      <c r="D42" s="2" t="s">
        <v>17</v>
      </c>
      <c r="E42" s="2" t="s">
        <v>70</v>
      </c>
    </row>
    <row r="43" spans="2:5" x14ac:dyDescent="0.25">
      <c r="B43" s="12" t="s">
        <v>71</v>
      </c>
      <c r="C43" s="11" t="s">
        <v>16</v>
      </c>
      <c r="D43" s="11" t="s">
        <v>17</v>
      </c>
      <c r="E43" s="11" t="s">
        <v>72</v>
      </c>
    </row>
    <row r="44" spans="2:5" x14ac:dyDescent="0.25">
      <c r="B44" s="13" t="s">
        <v>73</v>
      </c>
      <c r="C44" s="2" t="s">
        <v>16</v>
      </c>
      <c r="D44" s="2" t="s">
        <v>17</v>
      </c>
      <c r="E44" s="2" t="s">
        <v>74</v>
      </c>
    </row>
    <row r="45" spans="2:5" x14ac:dyDescent="0.25">
      <c r="B45" s="12" t="s">
        <v>75</v>
      </c>
      <c r="C45" s="11" t="s">
        <v>16</v>
      </c>
      <c r="D45" s="11" t="s">
        <v>17</v>
      </c>
      <c r="E45" s="11" t="s">
        <v>76</v>
      </c>
    </row>
    <row r="46" spans="2:5" x14ac:dyDescent="0.25">
      <c r="B46" s="13" t="s">
        <v>77</v>
      </c>
      <c r="C46" s="2" t="s">
        <v>16</v>
      </c>
      <c r="D46" s="2" t="s">
        <v>17</v>
      </c>
      <c r="E46" s="2" t="s">
        <v>78</v>
      </c>
    </row>
    <row r="47" spans="2:5" x14ac:dyDescent="0.25">
      <c r="B47" s="12" t="s">
        <v>79</v>
      </c>
      <c r="C47" s="11" t="s">
        <v>16</v>
      </c>
      <c r="D47" s="11" t="s">
        <v>17</v>
      </c>
      <c r="E47" s="11" t="s">
        <v>80</v>
      </c>
    </row>
    <row r="48" spans="2:5" x14ac:dyDescent="0.25">
      <c r="B48" s="13" t="s">
        <v>81</v>
      </c>
      <c r="C48" s="2" t="s">
        <v>16</v>
      </c>
      <c r="D48" s="2" t="s">
        <v>17</v>
      </c>
      <c r="E48" s="2" t="s">
        <v>82</v>
      </c>
    </row>
  </sheetData>
  <mergeCells count="1">
    <mergeCell ref="B8:O8"/>
  </mergeCells>
  <hyperlinks>
    <hyperlink ref="A7" r:id="rId1" xr:uid="{00000000-0004-0000-0000-000000000000}"/>
    <hyperlink ref="B7" r:id="rId2" xr:uid="{00000000-0004-0000-0000-000001000000}"/>
    <hyperlink ref="B16" location="'Sheet 1'!A1" display="Sheet 1" xr:uid="{00000000-0004-0000-0000-000002000000}"/>
    <hyperlink ref="B17" location="'Sheet 2'!A1" display="Sheet 2" xr:uid="{00000000-0004-0000-0000-000003000000}"/>
    <hyperlink ref="B18" location="'Sheet 3'!A1" display="Sheet 3" xr:uid="{00000000-0004-0000-0000-000004000000}"/>
    <hyperlink ref="B19" location="'Sheet 4'!A1" display="Sheet 4" xr:uid="{00000000-0004-0000-0000-000005000000}"/>
    <hyperlink ref="B20" location="'Sheet 5'!A1" display="Sheet 5" xr:uid="{00000000-0004-0000-0000-000006000000}"/>
    <hyperlink ref="B21" location="'Sheet 6'!A1" display="Sheet 6" xr:uid="{00000000-0004-0000-0000-000007000000}"/>
    <hyperlink ref="B22" location="'Sheet 7'!A1" display="Sheet 7" xr:uid="{00000000-0004-0000-0000-000008000000}"/>
    <hyperlink ref="B23" location="'Sheet 8'!A1" display="Sheet 8" xr:uid="{00000000-0004-0000-0000-000009000000}"/>
    <hyperlink ref="B24" location="'Sheet 9'!A1" display="Sheet 9" xr:uid="{00000000-0004-0000-0000-00000A000000}"/>
    <hyperlink ref="B25" location="'Sheet 10'!A1" display="Sheet 10" xr:uid="{00000000-0004-0000-0000-00000B000000}"/>
    <hyperlink ref="B26" location="'Sheet 11'!A1" display="Sheet 11" xr:uid="{00000000-0004-0000-0000-00000C000000}"/>
    <hyperlink ref="B27" location="'Sheet 12'!A1" display="Sheet 12" xr:uid="{00000000-0004-0000-0000-00000D000000}"/>
    <hyperlink ref="B28" location="'Sheet 13'!A1" display="Sheet 13" xr:uid="{00000000-0004-0000-0000-00000E000000}"/>
    <hyperlink ref="B29" location="'Sheet 14'!A1" display="Sheet 14" xr:uid="{00000000-0004-0000-0000-00000F000000}"/>
    <hyperlink ref="B30" location="'Sheet 15'!A1" display="Sheet 15" xr:uid="{00000000-0004-0000-0000-000010000000}"/>
    <hyperlink ref="B31" location="'Sheet 16'!A1" display="Sheet 16" xr:uid="{00000000-0004-0000-0000-000011000000}"/>
    <hyperlink ref="B32" location="'Sheet 17'!A1" display="Sheet 17" xr:uid="{00000000-0004-0000-0000-000012000000}"/>
    <hyperlink ref="B33" location="'Sheet 18'!A1" display="Sheet 18" xr:uid="{00000000-0004-0000-0000-000013000000}"/>
    <hyperlink ref="B34" location="'Sheet 19'!A1" display="Sheet 19" xr:uid="{00000000-0004-0000-0000-000014000000}"/>
    <hyperlink ref="B35" location="'Sheet 20'!A1" display="Sheet 20" xr:uid="{00000000-0004-0000-0000-000015000000}"/>
    <hyperlink ref="B36" location="'Sheet 21'!A1" display="Sheet 21" xr:uid="{00000000-0004-0000-0000-000016000000}"/>
    <hyperlink ref="B37" location="'Sheet 22'!A1" display="Sheet 22" xr:uid="{00000000-0004-0000-0000-000017000000}"/>
    <hyperlink ref="B38" location="'Sheet 23'!A1" display="Sheet 23" xr:uid="{00000000-0004-0000-0000-000018000000}"/>
    <hyperlink ref="B39" location="'Sheet 24'!A1" display="Sheet 24" xr:uid="{00000000-0004-0000-0000-000019000000}"/>
    <hyperlink ref="B40" location="'Sheet 25'!A1" display="Sheet 25" xr:uid="{00000000-0004-0000-0000-00001A000000}"/>
    <hyperlink ref="B41" location="'Sheet 26'!A1" display="Sheet 26" xr:uid="{00000000-0004-0000-0000-00001B000000}"/>
    <hyperlink ref="B42" location="'Sheet 27'!A1" display="Sheet 27" xr:uid="{00000000-0004-0000-0000-00001C000000}"/>
    <hyperlink ref="B43" location="'Sheet 28'!A1" display="Sheet 28" xr:uid="{00000000-0004-0000-0000-00001D000000}"/>
    <hyperlink ref="B44" location="'Sheet 29'!A1" display="Sheet 29" xr:uid="{00000000-0004-0000-0000-00001E000000}"/>
    <hyperlink ref="B45" location="'Sheet 30'!A1" display="Sheet 30" xr:uid="{00000000-0004-0000-0000-00001F000000}"/>
    <hyperlink ref="B46" location="'Sheet 31'!A1" display="Sheet 31" xr:uid="{00000000-0004-0000-0000-000020000000}"/>
    <hyperlink ref="B47" location="'Sheet 32'!A1" display="Sheet 32" xr:uid="{00000000-0004-0000-0000-000021000000}"/>
    <hyperlink ref="B48" location="'Sheet 33'!A1" display="Sheet 33" xr:uid="{00000000-0004-0000-0000-000022000000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Q32" sqref="Q3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141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32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124.14</v>
      </c>
      <c r="C11" s="7" t="s">
        <v>125</v>
      </c>
      <c r="D11" s="14">
        <v>128.99</v>
      </c>
      <c r="E11" s="7" t="s">
        <v>125</v>
      </c>
      <c r="F11" s="14">
        <v>132.38</v>
      </c>
      <c r="G11" s="7" t="s">
        <v>125</v>
      </c>
      <c r="H11" s="14">
        <v>102.24</v>
      </c>
      <c r="I11" s="7" t="s">
        <v>125</v>
      </c>
      <c r="J11" s="14">
        <v>94.27</v>
      </c>
      <c r="K11" s="7" t="s">
        <v>125</v>
      </c>
      <c r="L11" s="14">
        <v>120.63</v>
      </c>
      <c r="M11" s="7" t="s">
        <v>125</v>
      </c>
      <c r="N11" s="26">
        <f>AVERAGEIF(B11:M11,"&gt;0")</f>
        <v>117.10833333333333</v>
      </c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4">
        <v>126.41</v>
      </c>
      <c r="C15" s="7" t="s">
        <v>125</v>
      </c>
      <c r="D15" s="14">
        <v>136.88</v>
      </c>
      <c r="E15" s="7" t="s">
        <v>125</v>
      </c>
      <c r="F15" s="14">
        <v>139.28</v>
      </c>
      <c r="G15" s="7" t="s">
        <v>125</v>
      </c>
      <c r="H15" s="14">
        <v>124.89</v>
      </c>
      <c r="I15" s="7" t="s">
        <v>125</v>
      </c>
      <c r="J15" s="14">
        <v>105.87</v>
      </c>
      <c r="K15" s="7" t="s">
        <v>125</v>
      </c>
      <c r="L15" s="14">
        <v>138.47999999999999</v>
      </c>
      <c r="M15" s="7" t="s">
        <v>125</v>
      </c>
      <c r="N15" s="26">
        <f t="shared" ref="N12:N35" si="0">AVERAGEIF(B15:M15,"&gt;0")</f>
        <v>128.63499999999999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135.79</v>
      </c>
      <c r="C19" s="7" t="s">
        <v>125</v>
      </c>
      <c r="D19" s="14">
        <v>142.53</v>
      </c>
      <c r="E19" s="7" t="s">
        <v>125</v>
      </c>
      <c r="F19" s="14">
        <v>136.59</v>
      </c>
      <c r="G19" s="7" t="s">
        <v>125</v>
      </c>
      <c r="H19" s="14">
        <v>92.67</v>
      </c>
      <c r="I19" s="7" t="s">
        <v>125</v>
      </c>
      <c r="J19" s="14">
        <v>94.33</v>
      </c>
      <c r="K19" s="7" t="s">
        <v>125</v>
      </c>
      <c r="L19" s="14">
        <v>113.06</v>
      </c>
      <c r="M19" s="7" t="s">
        <v>125</v>
      </c>
      <c r="N19" s="26">
        <f t="shared" si="0"/>
        <v>119.16166666666668</v>
      </c>
    </row>
    <row r="20" spans="1:14" x14ac:dyDescent="0.25">
      <c r="A20" s="5" t="s">
        <v>97</v>
      </c>
      <c r="B20" s="19">
        <v>125.8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125.8</v>
      </c>
    </row>
    <row r="21" spans="1:14" x14ac:dyDescent="0.25">
      <c r="A21" s="5" t="s">
        <v>98</v>
      </c>
      <c r="B21" s="14">
        <v>126.15</v>
      </c>
      <c r="C21" s="7" t="s">
        <v>125</v>
      </c>
      <c r="D21" s="18">
        <v>151.9</v>
      </c>
      <c r="E21" s="7" t="s">
        <v>125</v>
      </c>
      <c r="F21" s="14">
        <v>150.19</v>
      </c>
      <c r="G21" s="7" t="s">
        <v>125</v>
      </c>
      <c r="H21" s="14">
        <v>140.37</v>
      </c>
      <c r="I21" s="7" t="s">
        <v>125</v>
      </c>
      <c r="J21" s="14">
        <v>140.94</v>
      </c>
      <c r="K21" s="7" t="s">
        <v>125</v>
      </c>
      <c r="L21" s="14">
        <v>161.13999999999999</v>
      </c>
      <c r="M21" s="7" t="s">
        <v>125</v>
      </c>
      <c r="N21" s="26">
        <f t="shared" si="0"/>
        <v>145.11499999999998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89.78</v>
      </c>
      <c r="C30" s="8" t="s">
        <v>125</v>
      </c>
      <c r="D30" s="15">
        <v>93.48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>
        <f t="shared" si="0"/>
        <v>91.63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14">
        <v>332.54</v>
      </c>
      <c r="C35" s="7" t="s">
        <v>125</v>
      </c>
      <c r="D35" s="14">
        <v>320.79000000000002</v>
      </c>
      <c r="E35" s="7" t="s">
        <v>125</v>
      </c>
      <c r="F35" s="14">
        <v>248.97</v>
      </c>
      <c r="G35" s="7" t="s">
        <v>125</v>
      </c>
      <c r="H35" s="14">
        <v>239.03</v>
      </c>
      <c r="I35" s="7" t="s">
        <v>125</v>
      </c>
      <c r="J35" s="14">
        <v>275.12</v>
      </c>
      <c r="K35" s="7" t="s">
        <v>125</v>
      </c>
      <c r="L35" s="14">
        <v>298.62</v>
      </c>
      <c r="M35" s="7" t="s">
        <v>125</v>
      </c>
      <c r="N35" s="26">
        <f t="shared" si="0"/>
        <v>285.84500000000003</v>
      </c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144.75642857142859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M41" sqref="M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142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34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15">
        <v>123.57</v>
      </c>
      <c r="C14" s="8" t="s">
        <v>125</v>
      </c>
      <c r="D14" s="15">
        <v>137.52000000000001</v>
      </c>
      <c r="E14" s="8" t="s">
        <v>125</v>
      </c>
      <c r="F14" s="15">
        <v>116.59</v>
      </c>
      <c r="G14" s="8" t="s">
        <v>125</v>
      </c>
      <c r="H14" s="15">
        <v>99.34</v>
      </c>
      <c r="I14" s="8" t="s">
        <v>125</v>
      </c>
      <c r="J14" s="19">
        <v>79.400000000000006</v>
      </c>
      <c r="K14" s="8" t="s">
        <v>125</v>
      </c>
      <c r="L14" s="15">
        <v>83.06</v>
      </c>
      <c r="M14" s="8" t="s">
        <v>125</v>
      </c>
      <c r="N14" s="26">
        <f t="shared" ref="N12:N36" si="0">AVERAGEIF(B14:M14,"&gt;0")</f>
        <v>106.58</v>
      </c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188.68</v>
      </c>
      <c r="C17" s="7" t="s">
        <v>125</v>
      </c>
      <c r="D17" s="14">
        <v>182.47</v>
      </c>
      <c r="E17" s="7" t="s">
        <v>125</v>
      </c>
      <c r="F17" s="18">
        <v>158.1</v>
      </c>
      <c r="G17" s="7" t="s">
        <v>125</v>
      </c>
      <c r="H17" s="14">
        <v>130.87</v>
      </c>
      <c r="I17" s="7" t="s">
        <v>125</v>
      </c>
      <c r="J17" s="14">
        <v>145.19</v>
      </c>
      <c r="K17" s="7" t="s">
        <v>125</v>
      </c>
      <c r="L17" s="14">
        <v>176.26</v>
      </c>
      <c r="M17" s="7" t="s">
        <v>125</v>
      </c>
      <c r="N17" s="26">
        <f t="shared" si="0"/>
        <v>163.595</v>
      </c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126.19</v>
      </c>
      <c r="C19" s="7" t="s">
        <v>125</v>
      </c>
      <c r="D19" s="14">
        <v>139.52000000000001</v>
      </c>
      <c r="E19" s="7" t="s">
        <v>125</v>
      </c>
      <c r="F19" s="14">
        <v>140.34</v>
      </c>
      <c r="G19" s="7" t="s">
        <v>125</v>
      </c>
      <c r="H19" s="14">
        <v>129.76</v>
      </c>
      <c r="I19" s="7" t="s">
        <v>125</v>
      </c>
      <c r="J19" s="14">
        <v>154.88</v>
      </c>
      <c r="K19" s="7" t="s">
        <v>125</v>
      </c>
      <c r="L19" s="14">
        <v>168.86</v>
      </c>
      <c r="M19" s="7" t="s">
        <v>125</v>
      </c>
      <c r="N19" s="26">
        <f t="shared" si="0"/>
        <v>143.25833333333335</v>
      </c>
    </row>
    <row r="20" spans="1:14" x14ac:dyDescent="0.25">
      <c r="A20" s="5" t="s">
        <v>97</v>
      </c>
      <c r="B20" s="19">
        <v>592.5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592.5</v>
      </c>
    </row>
    <row r="21" spans="1:14" x14ac:dyDescent="0.25">
      <c r="A21" s="5" t="s">
        <v>98</v>
      </c>
      <c r="B21" s="14">
        <v>414.93</v>
      </c>
      <c r="C21" s="7" t="s">
        <v>125</v>
      </c>
      <c r="D21" s="14">
        <v>518.14</v>
      </c>
      <c r="E21" s="7" t="s">
        <v>125</v>
      </c>
      <c r="F21" s="14">
        <v>540.57000000000005</v>
      </c>
      <c r="G21" s="7" t="s">
        <v>125</v>
      </c>
      <c r="H21" s="14">
        <v>546.03</v>
      </c>
      <c r="I21" s="7" t="s">
        <v>125</v>
      </c>
      <c r="J21" s="14">
        <v>575.72</v>
      </c>
      <c r="K21" s="7" t="s">
        <v>125</v>
      </c>
      <c r="L21" s="14">
        <v>564.77</v>
      </c>
      <c r="M21" s="7" t="s">
        <v>125</v>
      </c>
      <c r="N21" s="26">
        <f t="shared" si="0"/>
        <v>526.69333333333327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18">
        <v>97.9</v>
      </c>
      <c r="C25" s="7" t="s">
        <v>125</v>
      </c>
      <c r="D25" s="18">
        <v>123.4</v>
      </c>
      <c r="E25" s="7" t="s">
        <v>125</v>
      </c>
      <c r="F25" s="18">
        <v>121</v>
      </c>
      <c r="G25" s="7" t="s">
        <v>125</v>
      </c>
      <c r="H25" s="18">
        <v>107.1</v>
      </c>
      <c r="I25" s="7" t="s">
        <v>125</v>
      </c>
      <c r="J25" s="18">
        <v>89.5</v>
      </c>
      <c r="K25" s="7" t="s">
        <v>125</v>
      </c>
      <c r="L25" s="18">
        <v>111.8</v>
      </c>
      <c r="M25" s="7" t="s">
        <v>128</v>
      </c>
      <c r="N25" s="26">
        <f t="shared" si="0"/>
        <v>108.44999999999999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8">
        <v>57.5</v>
      </c>
      <c r="C27" s="7" t="s">
        <v>125</v>
      </c>
      <c r="D27" s="18">
        <v>85</v>
      </c>
      <c r="E27" s="7" t="s">
        <v>125</v>
      </c>
      <c r="F27" s="18">
        <v>102.5</v>
      </c>
      <c r="G27" s="7" t="s">
        <v>125</v>
      </c>
      <c r="H27" s="18">
        <v>75</v>
      </c>
      <c r="I27" s="7" t="s">
        <v>125</v>
      </c>
      <c r="J27" s="18">
        <v>52.5</v>
      </c>
      <c r="K27" s="7" t="s">
        <v>125</v>
      </c>
      <c r="L27" s="18">
        <v>77.5</v>
      </c>
      <c r="M27" s="7" t="s">
        <v>125</v>
      </c>
      <c r="N27" s="26">
        <f t="shared" si="0"/>
        <v>75</v>
      </c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253.77</v>
      </c>
      <c r="C30" s="8" t="s">
        <v>125</v>
      </c>
      <c r="D30" s="15">
        <v>253.34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>
        <f t="shared" si="0"/>
        <v>253.55500000000001</v>
      </c>
    </row>
    <row r="31" spans="1:14" x14ac:dyDescent="0.25">
      <c r="A31" s="5" t="s">
        <v>108</v>
      </c>
      <c r="B31" s="18">
        <v>183.2</v>
      </c>
      <c r="C31" s="7" t="s">
        <v>125</v>
      </c>
      <c r="D31" s="14">
        <v>181.97</v>
      </c>
      <c r="E31" s="7" t="s">
        <v>125</v>
      </c>
      <c r="F31" s="18">
        <v>171.2</v>
      </c>
      <c r="G31" s="7" t="s">
        <v>125</v>
      </c>
      <c r="H31" s="14">
        <v>149.37</v>
      </c>
      <c r="I31" s="7" t="s">
        <v>125</v>
      </c>
      <c r="J31" s="18">
        <v>161.9</v>
      </c>
      <c r="K31" s="7" t="s">
        <v>125</v>
      </c>
      <c r="L31" s="14">
        <v>183.45</v>
      </c>
      <c r="M31" s="7" t="s">
        <v>125</v>
      </c>
      <c r="N31" s="26">
        <f t="shared" si="0"/>
        <v>171.84833333333333</v>
      </c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9">
        <v>142</v>
      </c>
      <c r="C36" s="8" t="s">
        <v>125</v>
      </c>
      <c r="D36" s="15">
        <v>92.69</v>
      </c>
      <c r="E36" s="8" t="s">
        <v>125</v>
      </c>
      <c r="F36" s="15">
        <v>121.12</v>
      </c>
      <c r="G36" s="8" t="s">
        <v>125</v>
      </c>
      <c r="H36" s="15">
        <v>100.57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114.095</v>
      </c>
    </row>
    <row r="37" spans="1:14" ht="11.45" customHeight="1" x14ac:dyDescent="0.25">
      <c r="N37" s="28">
        <f>AVERAGEIF(N11:N36,"&gt;0")</f>
        <v>225.55749999999998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M43" sqref="M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143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36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5">
        <v>84.55</v>
      </c>
      <c r="C12" s="8" t="s">
        <v>125</v>
      </c>
      <c r="D12" s="15">
        <v>92.28</v>
      </c>
      <c r="E12" s="8" t="s">
        <v>125</v>
      </c>
      <c r="F12" s="15">
        <v>94.63</v>
      </c>
      <c r="G12" s="8" t="s">
        <v>125</v>
      </c>
      <c r="H12" s="15">
        <v>105.89</v>
      </c>
      <c r="I12" s="8" t="s">
        <v>125</v>
      </c>
      <c r="J12" s="15">
        <v>113.66</v>
      </c>
      <c r="K12" s="8" t="s">
        <v>125</v>
      </c>
      <c r="L12" s="19">
        <v>109.1</v>
      </c>
      <c r="M12" s="8" t="s">
        <v>125</v>
      </c>
      <c r="N12" s="26">
        <f t="shared" ref="N12:N36" si="0">AVERAGEIF(B12:M12,"&gt;0")</f>
        <v>100.01833333333333</v>
      </c>
    </row>
    <row r="13" spans="1:14" x14ac:dyDescent="0.25">
      <c r="A13" s="5" t="s">
        <v>90</v>
      </c>
      <c r="B13" s="14">
        <v>108.23</v>
      </c>
      <c r="C13" s="7" t="s">
        <v>125</v>
      </c>
      <c r="D13" s="14">
        <v>123.53</v>
      </c>
      <c r="E13" s="7" t="s">
        <v>125</v>
      </c>
      <c r="F13" s="14">
        <v>106.33</v>
      </c>
      <c r="G13" s="7" t="s">
        <v>125</v>
      </c>
      <c r="H13" s="14">
        <v>123.96</v>
      </c>
      <c r="I13" s="7" t="s">
        <v>125</v>
      </c>
      <c r="J13" s="18">
        <v>119.6</v>
      </c>
      <c r="K13" s="7" t="s">
        <v>125</v>
      </c>
      <c r="L13" s="14">
        <v>103.24</v>
      </c>
      <c r="M13" s="7" t="s">
        <v>125</v>
      </c>
      <c r="N13" s="26">
        <f t="shared" si="0"/>
        <v>114.14833333333333</v>
      </c>
    </row>
    <row r="14" spans="1:14" x14ac:dyDescent="0.25">
      <c r="A14" s="5" t="s">
        <v>91</v>
      </c>
      <c r="B14" s="15">
        <v>94.27</v>
      </c>
      <c r="C14" s="8" t="s">
        <v>125</v>
      </c>
      <c r="D14" s="15">
        <v>102.56</v>
      </c>
      <c r="E14" s="8" t="s">
        <v>125</v>
      </c>
      <c r="F14" s="15">
        <v>86.11</v>
      </c>
      <c r="G14" s="8" t="s">
        <v>125</v>
      </c>
      <c r="H14" s="15">
        <v>109.97</v>
      </c>
      <c r="I14" s="8" t="s">
        <v>125</v>
      </c>
      <c r="J14" s="19">
        <v>115.6</v>
      </c>
      <c r="K14" s="8" t="s">
        <v>125</v>
      </c>
      <c r="L14" s="15">
        <v>97.98</v>
      </c>
      <c r="M14" s="8" t="s">
        <v>125</v>
      </c>
      <c r="N14" s="26">
        <f t="shared" si="0"/>
        <v>101.08166666666666</v>
      </c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200.83</v>
      </c>
      <c r="C18" s="8" t="s">
        <v>125</v>
      </c>
      <c r="D18" s="19">
        <v>210.9</v>
      </c>
      <c r="E18" s="8" t="s">
        <v>125</v>
      </c>
      <c r="F18" s="15">
        <v>201.21</v>
      </c>
      <c r="G18" s="8" t="s">
        <v>125</v>
      </c>
      <c r="H18" s="15">
        <v>210.58</v>
      </c>
      <c r="I18" s="8" t="s">
        <v>125</v>
      </c>
      <c r="J18" s="19">
        <v>218</v>
      </c>
      <c r="K18" s="8" t="s">
        <v>125</v>
      </c>
      <c r="L18" s="19">
        <v>202.6</v>
      </c>
      <c r="M18" s="8" t="s">
        <v>125</v>
      </c>
      <c r="N18" s="26">
        <f t="shared" si="0"/>
        <v>207.35333333333332</v>
      </c>
    </row>
    <row r="19" spans="1:14" x14ac:dyDescent="0.25">
      <c r="A19" s="5" t="s">
        <v>96</v>
      </c>
      <c r="B19" s="14">
        <v>113.95</v>
      </c>
      <c r="C19" s="7" t="s">
        <v>125</v>
      </c>
      <c r="D19" s="14">
        <v>125.99</v>
      </c>
      <c r="E19" s="7" t="s">
        <v>125</v>
      </c>
      <c r="F19" s="14">
        <v>114.44</v>
      </c>
      <c r="G19" s="7" t="s">
        <v>125</v>
      </c>
      <c r="H19" s="14">
        <v>134.81</v>
      </c>
      <c r="I19" s="7" t="s">
        <v>125</v>
      </c>
      <c r="J19" s="14">
        <v>134.13</v>
      </c>
      <c r="K19" s="7" t="s">
        <v>125</v>
      </c>
      <c r="L19" s="18">
        <v>125.8</v>
      </c>
      <c r="M19" s="7" t="s">
        <v>125</v>
      </c>
      <c r="N19" s="26">
        <f t="shared" si="0"/>
        <v>124.85333333333331</v>
      </c>
    </row>
    <row r="20" spans="1:14" x14ac:dyDescent="0.25">
      <c r="A20" s="5" t="s">
        <v>97</v>
      </c>
      <c r="B20" s="19">
        <v>125.1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125.1</v>
      </c>
    </row>
    <row r="21" spans="1:14" x14ac:dyDescent="0.25">
      <c r="A21" s="5" t="s">
        <v>98</v>
      </c>
      <c r="B21" s="18">
        <v>94.2</v>
      </c>
      <c r="C21" s="7" t="s">
        <v>125</v>
      </c>
      <c r="D21" s="14">
        <v>109.36</v>
      </c>
      <c r="E21" s="7" t="s">
        <v>125</v>
      </c>
      <c r="F21" s="14">
        <v>91.91</v>
      </c>
      <c r="G21" s="7" t="s">
        <v>125</v>
      </c>
      <c r="H21" s="14">
        <v>101.31</v>
      </c>
      <c r="I21" s="7" t="s">
        <v>125</v>
      </c>
      <c r="J21" s="14">
        <v>120.86</v>
      </c>
      <c r="K21" s="7" t="s">
        <v>125</v>
      </c>
      <c r="L21" s="14">
        <v>92.19</v>
      </c>
      <c r="M21" s="7" t="s">
        <v>125</v>
      </c>
      <c r="N21" s="26">
        <f t="shared" si="0"/>
        <v>101.63833333333332</v>
      </c>
    </row>
    <row r="22" spans="1:14" x14ac:dyDescent="0.25">
      <c r="A22" s="5" t="s">
        <v>99</v>
      </c>
      <c r="B22" s="15">
        <v>220.44</v>
      </c>
      <c r="C22" s="8" t="s">
        <v>125</v>
      </c>
      <c r="D22" s="15">
        <v>261.67</v>
      </c>
      <c r="E22" s="8" t="s">
        <v>125</v>
      </c>
      <c r="F22" s="15">
        <v>255.78</v>
      </c>
      <c r="G22" s="8" t="s">
        <v>125</v>
      </c>
      <c r="H22" s="15">
        <v>223.17</v>
      </c>
      <c r="I22" s="8" t="s">
        <v>125</v>
      </c>
      <c r="J22" s="15">
        <v>217.04</v>
      </c>
      <c r="K22" s="8" t="s">
        <v>125</v>
      </c>
      <c r="L22" s="8" t="s">
        <v>127</v>
      </c>
      <c r="M22" s="8" t="s">
        <v>125</v>
      </c>
      <c r="N22" s="26">
        <f t="shared" si="0"/>
        <v>235.61999999999998</v>
      </c>
    </row>
    <row r="23" spans="1:14" x14ac:dyDescent="0.25">
      <c r="A23" s="5" t="s">
        <v>100</v>
      </c>
      <c r="B23" s="14">
        <v>109.67</v>
      </c>
      <c r="C23" s="7" t="s">
        <v>125</v>
      </c>
      <c r="D23" s="14">
        <v>117.33</v>
      </c>
      <c r="E23" s="7" t="s">
        <v>125</v>
      </c>
      <c r="F23" s="14">
        <v>105.95</v>
      </c>
      <c r="G23" s="7" t="s">
        <v>125</v>
      </c>
      <c r="H23" s="14">
        <v>125.48</v>
      </c>
      <c r="I23" s="7" t="s">
        <v>125</v>
      </c>
      <c r="J23" s="14">
        <v>115.41</v>
      </c>
      <c r="K23" s="7" t="s">
        <v>125</v>
      </c>
      <c r="L23" s="14">
        <v>101.53</v>
      </c>
      <c r="M23" s="7" t="s">
        <v>125</v>
      </c>
      <c r="N23" s="26">
        <f t="shared" si="0"/>
        <v>112.56166666666667</v>
      </c>
    </row>
    <row r="24" spans="1:14" x14ac:dyDescent="0.25">
      <c r="A24" s="5" t="s">
        <v>101</v>
      </c>
      <c r="B24" s="15">
        <v>107.61</v>
      </c>
      <c r="C24" s="8" t="s">
        <v>125</v>
      </c>
      <c r="D24" s="15">
        <v>117.15</v>
      </c>
      <c r="E24" s="8" t="s">
        <v>125</v>
      </c>
      <c r="F24" s="15">
        <v>133.72999999999999</v>
      </c>
      <c r="G24" s="8" t="s">
        <v>125</v>
      </c>
      <c r="H24" s="15">
        <v>123.76</v>
      </c>
      <c r="I24" s="8" t="s">
        <v>125</v>
      </c>
      <c r="J24" s="15">
        <v>115.71</v>
      </c>
      <c r="K24" s="8" t="s">
        <v>125</v>
      </c>
      <c r="L24" s="15">
        <v>122.47</v>
      </c>
      <c r="M24" s="8" t="s">
        <v>125</v>
      </c>
      <c r="N24" s="26">
        <f t="shared" si="0"/>
        <v>120.07166666666667</v>
      </c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15">
        <v>116.97</v>
      </c>
      <c r="C26" s="8" t="s">
        <v>125</v>
      </c>
      <c r="D26" s="15">
        <v>130.47</v>
      </c>
      <c r="E26" s="8" t="s">
        <v>125</v>
      </c>
      <c r="F26" s="15">
        <v>113.89</v>
      </c>
      <c r="G26" s="8" t="s">
        <v>125</v>
      </c>
      <c r="H26" s="15">
        <v>136.65</v>
      </c>
      <c r="I26" s="8" t="s">
        <v>125</v>
      </c>
      <c r="J26" s="15">
        <v>125.36</v>
      </c>
      <c r="K26" s="8" t="s">
        <v>125</v>
      </c>
      <c r="L26" s="15">
        <v>107.75</v>
      </c>
      <c r="M26" s="8" t="s">
        <v>125</v>
      </c>
      <c r="N26" s="26">
        <f t="shared" si="0"/>
        <v>121.84833333333334</v>
      </c>
    </row>
    <row r="27" spans="1:14" x14ac:dyDescent="0.25">
      <c r="A27" s="5" t="s">
        <v>104</v>
      </c>
      <c r="B27" s="14">
        <v>106.86</v>
      </c>
      <c r="C27" s="7" t="s">
        <v>125</v>
      </c>
      <c r="D27" s="14">
        <v>117.78</v>
      </c>
      <c r="E27" s="7" t="s">
        <v>125</v>
      </c>
      <c r="F27" s="14">
        <v>103.74</v>
      </c>
      <c r="G27" s="7" t="s">
        <v>125</v>
      </c>
      <c r="H27" s="14">
        <v>127.92</v>
      </c>
      <c r="I27" s="7" t="s">
        <v>125</v>
      </c>
      <c r="J27" s="14">
        <v>118.56</v>
      </c>
      <c r="K27" s="7" t="s">
        <v>125</v>
      </c>
      <c r="L27" s="14">
        <v>107.64</v>
      </c>
      <c r="M27" s="7" t="s">
        <v>125</v>
      </c>
      <c r="N27" s="26">
        <f t="shared" si="0"/>
        <v>113.75</v>
      </c>
    </row>
    <row r="28" spans="1:14" x14ac:dyDescent="0.25">
      <c r="A28" s="5" t="s">
        <v>105</v>
      </c>
      <c r="B28" s="19">
        <v>121.2</v>
      </c>
      <c r="C28" s="8" t="s">
        <v>125</v>
      </c>
      <c r="D28" s="15">
        <v>134.11000000000001</v>
      </c>
      <c r="E28" s="8" t="s">
        <v>125</v>
      </c>
      <c r="F28" s="19">
        <v>121.2</v>
      </c>
      <c r="G28" s="8" t="s">
        <v>125</v>
      </c>
      <c r="H28" s="15">
        <v>142.99</v>
      </c>
      <c r="I28" s="8" t="s">
        <v>125</v>
      </c>
      <c r="J28" s="15">
        <v>138.15</v>
      </c>
      <c r="K28" s="8" t="s">
        <v>125</v>
      </c>
      <c r="L28" s="15">
        <v>130.29</v>
      </c>
      <c r="M28" s="8" t="s">
        <v>125</v>
      </c>
      <c r="N28" s="26">
        <f t="shared" si="0"/>
        <v>131.32333333333332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14">
        <v>124.04</v>
      </c>
      <c r="C31" s="7" t="s">
        <v>125</v>
      </c>
      <c r="D31" s="14">
        <v>137.44999999999999</v>
      </c>
      <c r="E31" s="7" t="s">
        <v>125</v>
      </c>
      <c r="F31" s="14">
        <v>125.05</v>
      </c>
      <c r="G31" s="7" t="s">
        <v>125</v>
      </c>
      <c r="H31" s="14">
        <v>138.24</v>
      </c>
      <c r="I31" s="7" t="s">
        <v>125</v>
      </c>
      <c r="J31" s="14">
        <v>148.19</v>
      </c>
      <c r="K31" s="7" t="s">
        <v>125</v>
      </c>
      <c r="L31" s="14">
        <v>129.63999999999999</v>
      </c>
      <c r="M31" s="7" t="s">
        <v>125</v>
      </c>
      <c r="N31" s="26">
        <f t="shared" si="0"/>
        <v>133.76833333333335</v>
      </c>
    </row>
    <row r="32" spans="1:14" x14ac:dyDescent="0.25">
      <c r="A32" s="5" t="s">
        <v>109</v>
      </c>
      <c r="B32" s="15">
        <v>167.75</v>
      </c>
      <c r="C32" s="8" t="s">
        <v>125</v>
      </c>
      <c r="D32" s="19">
        <v>212.2</v>
      </c>
      <c r="E32" s="8" t="s">
        <v>125</v>
      </c>
      <c r="F32" s="15">
        <v>210.48</v>
      </c>
      <c r="G32" s="8" t="s">
        <v>125</v>
      </c>
      <c r="H32" s="15">
        <v>193.74</v>
      </c>
      <c r="I32" s="8" t="s">
        <v>125</v>
      </c>
      <c r="J32" s="15">
        <v>186.76</v>
      </c>
      <c r="K32" s="8" t="s">
        <v>125</v>
      </c>
      <c r="L32" s="15">
        <v>177.67</v>
      </c>
      <c r="M32" s="8" t="s">
        <v>125</v>
      </c>
      <c r="N32" s="26">
        <f t="shared" si="0"/>
        <v>191.43333333333331</v>
      </c>
    </row>
    <row r="33" spans="1:14" x14ac:dyDescent="0.25">
      <c r="A33" s="5" t="s">
        <v>110</v>
      </c>
      <c r="B33" s="18">
        <v>112</v>
      </c>
      <c r="C33" s="7" t="s">
        <v>125</v>
      </c>
      <c r="D33" s="18">
        <v>127</v>
      </c>
      <c r="E33" s="7" t="s">
        <v>125</v>
      </c>
      <c r="F33" s="14">
        <v>116.95</v>
      </c>
      <c r="G33" s="7" t="s">
        <v>125</v>
      </c>
      <c r="H33" s="14">
        <v>133.88</v>
      </c>
      <c r="I33" s="7" t="s">
        <v>125</v>
      </c>
      <c r="J33" s="14">
        <v>120.56</v>
      </c>
      <c r="K33" s="7" t="s">
        <v>125</v>
      </c>
      <c r="L33" s="14">
        <v>106.56</v>
      </c>
      <c r="M33" s="7" t="s">
        <v>125</v>
      </c>
      <c r="N33" s="26">
        <f t="shared" si="0"/>
        <v>119.49166666666667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127.53</v>
      </c>
      <c r="C36" s="8" t="s">
        <v>125</v>
      </c>
      <c r="D36" s="15">
        <v>133.63</v>
      </c>
      <c r="E36" s="8" t="s">
        <v>125</v>
      </c>
      <c r="F36" s="15">
        <v>125.19</v>
      </c>
      <c r="G36" s="8" t="s">
        <v>125</v>
      </c>
      <c r="H36" s="15">
        <v>128.86000000000001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128.80250000000001</v>
      </c>
    </row>
    <row r="37" spans="1:14" ht="11.45" customHeight="1" x14ac:dyDescent="0.25">
      <c r="N37" s="28">
        <f>AVERAGEIF(N11:N36,"&gt;0")</f>
        <v>134.28612745098042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O41" sqref="O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144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38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18">
        <v>122.4</v>
      </c>
      <c r="C13" s="7" t="s">
        <v>125</v>
      </c>
      <c r="D13" s="14">
        <v>140.16999999999999</v>
      </c>
      <c r="E13" s="7" t="s">
        <v>125</v>
      </c>
      <c r="F13" s="14">
        <v>120.21</v>
      </c>
      <c r="G13" s="7" t="s">
        <v>125</v>
      </c>
      <c r="H13" s="14">
        <v>139.11000000000001</v>
      </c>
      <c r="I13" s="7" t="s">
        <v>125</v>
      </c>
      <c r="J13" s="14">
        <v>139.22</v>
      </c>
      <c r="K13" s="7" t="s">
        <v>125</v>
      </c>
      <c r="L13" s="14">
        <v>123.28</v>
      </c>
      <c r="M13" s="7" t="s">
        <v>125</v>
      </c>
      <c r="N13" s="26">
        <f t="shared" ref="N12:N35" si="0">AVERAGEIF(B13:M13,"&gt;0")</f>
        <v>130.73166666666665</v>
      </c>
    </row>
    <row r="14" spans="1:14" x14ac:dyDescent="0.25">
      <c r="A14" s="5" t="s">
        <v>91</v>
      </c>
      <c r="B14" s="15">
        <v>110.86</v>
      </c>
      <c r="C14" s="8" t="s">
        <v>125</v>
      </c>
      <c r="D14" s="15">
        <v>123.07</v>
      </c>
      <c r="E14" s="8" t="s">
        <v>125</v>
      </c>
      <c r="F14" s="15">
        <v>131.22</v>
      </c>
      <c r="G14" s="8" t="s">
        <v>125</v>
      </c>
      <c r="H14" s="19">
        <v>164.7</v>
      </c>
      <c r="I14" s="8" t="s">
        <v>125</v>
      </c>
      <c r="J14" s="19">
        <v>172.7</v>
      </c>
      <c r="K14" s="8" t="s">
        <v>125</v>
      </c>
      <c r="L14" s="15">
        <v>147.31</v>
      </c>
      <c r="M14" s="8" t="s">
        <v>125</v>
      </c>
      <c r="N14" s="26">
        <f t="shared" si="0"/>
        <v>141.64333333333332</v>
      </c>
    </row>
    <row r="15" spans="1:14" x14ac:dyDescent="0.25">
      <c r="A15" s="5" t="s">
        <v>92</v>
      </c>
      <c r="B15" s="18">
        <v>112</v>
      </c>
      <c r="C15" s="7" t="s">
        <v>125</v>
      </c>
      <c r="D15" s="18">
        <v>132</v>
      </c>
      <c r="E15" s="7" t="s">
        <v>125</v>
      </c>
      <c r="F15" s="18">
        <v>105</v>
      </c>
      <c r="G15" s="7" t="s">
        <v>125</v>
      </c>
      <c r="H15" s="18">
        <v>137</v>
      </c>
      <c r="I15" s="7" t="s">
        <v>125</v>
      </c>
      <c r="J15" s="18">
        <v>117</v>
      </c>
      <c r="K15" s="7" t="s">
        <v>125</v>
      </c>
      <c r="L15" s="18">
        <v>102</v>
      </c>
      <c r="M15" s="7" t="s">
        <v>125</v>
      </c>
      <c r="N15" s="26">
        <f t="shared" si="0"/>
        <v>117.5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169.82</v>
      </c>
      <c r="C18" s="8" t="s">
        <v>125</v>
      </c>
      <c r="D18" s="15">
        <v>188.82</v>
      </c>
      <c r="E18" s="8" t="s">
        <v>125</v>
      </c>
      <c r="F18" s="15">
        <v>172.46</v>
      </c>
      <c r="G18" s="8" t="s">
        <v>125</v>
      </c>
      <c r="H18" s="15">
        <v>192.47</v>
      </c>
      <c r="I18" s="8" t="s">
        <v>125</v>
      </c>
      <c r="J18" s="19">
        <v>181.9</v>
      </c>
      <c r="K18" s="8" t="s">
        <v>125</v>
      </c>
      <c r="L18" s="19">
        <v>167</v>
      </c>
      <c r="M18" s="8" t="s">
        <v>125</v>
      </c>
      <c r="N18" s="26">
        <f t="shared" si="0"/>
        <v>178.745</v>
      </c>
    </row>
    <row r="19" spans="1:14" x14ac:dyDescent="0.25">
      <c r="A19" s="5" t="s">
        <v>96</v>
      </c>
      <c r="B19" s="18">
        <v>164.7</v>
      </c>
      <c r="C19" s="7" t="s">
        <v>125</v>
      </c>
      <c r="D19" s="14">
        <v>185.12</v>
      </c>
      <c r="E19" s="7" t="s">
        <v>125</v>
      </c>
      <c r="F19" s="14">
        <v>165.59</v>
      </c>
      <c r="G19" s="7" t="s">
        <v>125</v>
      </c>
      <c r="H19" s="14">
        <v>183.66</v>
      </c>
      <c r="I19" s="7" t="s">
        <v>125</v>
      </c>
      <c r="J19" s="18">
        <v>183.6</v>
      </c>
      <c r="K19" s="7" t="s">
        <v>125</v>
      </c>
      <c r="L19" s="14">
        <v>167.69</v>
      </c>
      <c r="M19" s="7" t="s">
        <v>125</v>
      </c>
      <c r="N19" s="26">
        <f t="shared" si="0"/>
        <v>175.05999999999997</v>
      </c>
    </row>
    <row r="20" spans="1:14" x14ac:dyDescent="0.25">
      <c r="A20" s="5" t="s">
        <v>97</v>
      </c>
      <c r="B20" s="19">
        <v>125.1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125.1</v>
      </c>
    </row>
    <row r="21" spans="1:14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18">
        <v>149</v>
      </c>
      <c r="C25" s="7" t="s">
        <v>125</v>
      </c>
      <c r="D25" s="18">
        <v>163</v>
      </c>
      <c r="E25" s="7" t="s">
        <v>125</v>
      </c>
      <c r="F25" s="18">
        <v>143</v>
      </c>
      <c r="G25" s="7" t="s">
        <v>125</v>
      </c>
      <c r="H25" s="18">
        <v>173</v>
      </c>
      <c r="I25" s="7" t="s">
        <v>125</v>
      </c>
      <c r="J25" s="18">
        <v>158</v>
      </c>
      <c r="K25" s="7" t="s">
        <v>125</v>
      </c>
      <c r="L25" s="18">
        <v>137</v>
      </c>
      <c r="M25" s="7" t="s">
        <v>125</v>
      </c>
      <c r="N25" s="26">
        <f t="shared" si="0"/>
        <v>153.83333333333334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14">
        <v>178.83</v>
      </c>
      <c r="C31" s="7" t="s">
        <v>125</v>
      </c>
      <c r="D31" s="14">
        <v>189.55</v>
      </c>
      <c r="E31" s="7" t="s">
        <v>125</v>
      </c>
      <c r="F31" s="14">
        <v>188.87</v>
      </c>
      <c r="G31" s="7" t="s">
        <v>125</v>
      </c>
      <c r="H31" s="14">
        <v>201.88</v>
      </c>
      <c r="I31" s="7" t="s">
        <v>125</v>
      </c>
      <c r="J31" s="14">
        <v>194.49</v>
      </c>
      <c r="K31" s="7" t="s">
        <v>125</v>
      </c>
      <c r="L31" s="14">
        <v>167.02</v>
      </c>
      <c r="M31" s="7" t="s">
        <v>125</v>
      </c>
      <c r="N31" s="26">
        <f t="shared" si="0"/>
        <v>186.77333333333334</v>
      </c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14">
        <v>145.01</v>
      </c>
      <c r="C33" s="7" t="s">
        <v>125</v>
      </c>
      <c r="D33" s="14">
        <v>157.08000000000001</v>
      </c>
      <c r="E33" s="7" t="s">
        <v>125</v>
      </c>
      <c r="F33" s="14">
        <v>153.47999999999999</v>
      </c>
      <c r="G33" s="7" t="s">
        <v>125</v>
      </c>
      <c r="H33" s="14">
        <v>158.59</v>
      </c>
      <c r="I33" s="7" t="s">
        <v>125</v>
      </c>
      <c r="J33" s="14">
        <v>166.56</v>
      </c>
      <c r="K33" s="7" t="s">
        <v>125</v>
      </c>
      <c r="L33" s="14">
        <v>162.99</v>
      </c>
      <c r="M33" s="7" t="s">
        <v>125</v>
      </c>
      <c r="N33" s="26">
        <f t="shared" si="0"/>
        <v>157.285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14">
        <v>181.84</v>
      </c>
      <c r="C35" s="7" t="s">
        <v>125</v>
      </c>
      <c r="D35" s="14">
        <v>177.73</v>
      </c>
      <c r="E35" s="7" t="s">
        <v>125</v>
      </c>
      <c r="F35" s="14">
        <v>166.28</v>
      </c>
      <c r="G35" s="7" t="s">
        <v>125</v>
      </c>
      <c r="H35" s="14">
        <v>162.38999999999999</v>
      </c>
      <c r="I35" s="7" t="s">
        <v>125</v>
      </c>
      <c r="J35" s="14">
        <v>183.16</v>
      </c>
      <c r="K35" s="7" t="s">
        <v>125</v>
      </c>
      <c r="L35" s="14">
        <v>193.14</v>
      </c>
      <c r="M35" s="7" t="s">
        <v>125</v>
      </c>
      <c r="N35" s="26">
        <f t="shared" si="0"/>
        <v>177.42333333333332</v>
      </c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154.40950000000004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L42" sqref="L4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145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40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14">
        <v>139.82</v>
      </c>
      <c r="C13" s="7" t="s">
        <v>125</v>
      </c>
      <c r="D13" s="14">
        <v>157.97999999999999</v>
      </c>
      <c r="E13" s="7" t="s">
        <v>125</v>
      </c>
      <c r="F13" s="14">
        <v>135.72999999999999</v>
      </c>
      <c r="G13" s="7" t="s">
        <v>125</v>
      </c>
      <c r="H13" s="14">
        <v>159.33000000000001</v>
      </c>
      <c r="I13" s="7" t="s">
        <v>125</v>
      </c>
      <c r="J13" s="14">
        <v>153.88</v>
      </c>
      <c r="K13" s="7" t="s">
        <v>125</v>
      </c>
      <c r="L13" s="14">
        <v>130.58000000000001</v>
      </c>
      <c r="M13" s="7" t="s">
        <v>125</v>
      </c>
      <c r="N13" s="26">
        <f t="shared" ref="N12:N35" si="0">AVERAGEIF(B13:M13,"&gt;0")</f>
        <v>146.22</v>
      </c>
    </row>
    <row r="14" spans="1:14" x14ac:dyDescent="0.25">
      <c r="A14" s="5" t="s">
        <v>91</v>
      </c>
      <c r="B14" s="15">
        <v>136.38</v>
      </c>
      <c r="C14" s="8" t="s">
        <v>125</v>
      </c>
      <c r="D14" s="15">
        <v>148.75</v>
      </c>
      <c r="E14" s="8" t="s">
        <v>125</v>
      </c>
      <c r="F14" s="15">
        <v>136.87</v>
      </c>
      <c r="G14" s="8" t="s">
        <v>125</v>
      </c>
      <c r="H14" s="15">
        <v>170.42</v>
      </c>
      <c r="I14" s="8" t="s">
        <v>125</v>
      </c>
      <c r="J14" s="15">
        <v>178.91</v>
      </c>
      <c r="K14" s="8" t="s">
        <v>125</v>
      </c>
      <c r="L14" s="15">
        <v>153.22999999999999</v>
      </c>
      <c r="M14" s="8" t="s">
        <v>125</v>
      </c>
      <c r="N14" s="26">
        <f t="shared" si="0"/>
        <v>154.09333333333333</v>
      </c>
    </row>
    <row r="15" spans="1:14" x14ac:dyDescent="0.25">
      <c r="A15" s="5" t="s">
        <v>92</v>
      </c>
      <c r="B15" s="18">
        <v>149</v>
      </c>
      <c r="C15" s="7" t="s">
        <v>125</v>
      </c>
      <c r="D15" s="18">
        <v>162</v>
      </c>
      <c r="E15" s="7" t="s">
        <v>125</v>
      </c>
      <c r="F15" s="18">
        <v>143</v>
      </c>
      <c r="G15" s="7" t="s">
        <v>125</v>
      </c>
      <c r="H15" s="18">
        <v>173.9</v>
      </c>
      <c r="I15" s="7" t="s">
        <v>125</v>
      </c>
      <c r="J15" s="14">
        <v>160.53</v>
      </c>
      <c r="K15" s="7" t="s">
        <v>125</v>
      </c>
      <c r="L15" s="14">
        <v>121.85</v>
      </c>
      <c r="M15" s="7" t="s">
        <v>125</v>
      </c>
      <c r="N15" s="26">
        <f t="shared" si="0"/>
        <v>151.71333333333334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</row>
    <row r="20" spans="1:14" x14ac:dyDescent="0.25">
      <c r="A20" s="5" t="s">
        <v>97</v>
      </c>
      <c r="B20" s="19">
        <v>125.1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125.1</v>
      </c>
    </row>
    <row r="21" spans="1:14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18">
        <v>158</v>
      </c>
      <c r="C25" s="7" t="s">
        <v>125</v>
      </c>
      <c r="D25" s="18">
        <v>171</v>
      </c>
      <c r="E25" s="7" t="s">
        <v>125</v>
      </c>
      <c r="F25" s="18">
        <v>151</v>
      </c>
      <c r="G25" s="7" t="s">
        <v>125</v>
      </c>
      <c r="H25" s="18">
        <v>182</v>
      </c>
      <c r="I25" s="7" t="s">
        <v>125</v>
      </c>
      <c r="J25" s="18">
        <v>167</v>
      </c>
      <c r="K25" s="7" t="s">
        <v>125</v>
      </c>
      <c r="L25" s="18">
        <v>144</v>
      </c>
      <c r="M25" s="7" t="s">
        <v>125</v>
      </c>
      <c r="N25" s="26">
        <f t="shared" si="0"/>
        <v>162.16666666666666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144.94</v>
      </c>
      <c r="C30" s="8" t="s">
        <v>125</v>
      </c>
      <c r="D30" s="19">
        <v>164.5</v>
      </c>
      <c r="E30" s="8" t="s">
        <v>125</v>
      </c>
      <c r="F30" s="15">
        <v>155.36000000000001</v>
      </c>
      <c r="G30" s="8" t="s">
        <v>125</v>
      </c>
      <c r="H30" s="15">
        <v>175.62</v>
      </c>
      <c r="I30" s="8" t="s">
        <v>125</v>
      </c>
      <c r="J30" s="15">
        <v>174.32</v>
      </c>
      <c r="K30" s="8" t="s">
        <v>125</v>
      </c>
      <c r="L30" s="15">
        <v>161.96</v>
      </c>
      <c r="M30" s="8" t="s">
        <v>125</v>
      </c>
      <c r="N30" s="26">
        <f t="shared" si="0"/>
        <v>162.78333333333333</v>
      </c>
    </row>
    <row r="31" spans="1:14" x14ac:dyDescent="0.25">
      <c r="A31" s="5" t="s">
        <v>108</v>
      </c>
      <c r="B31" s="14">
        <v>193.97</v>
      </c>
      <c r="C31" s="7" t="s">
        <v>125</v>
      </c>
      <c r="D31" s="18">
        <v>202.9</v>
      </c>
      <c r="E31" s="7" t="s">
        <v>125</v>
      </c>
      <c r="F31" s="18">
        <v>193.6</v>
      </c>
      <c r="G31" s="7" t="s">
        <v>125</v>
      </c>
      <c r="H31" s="14">
        <v>206.73</v>
      </c>
      <c r="I31" s="7" t="s">
        <v>125</v>
      </c>
      <c r="J31" s="14">
        <v>208.96</v>
      </c>
      <c r="K31" s="7" t="s">
        <v>125</v>
      </c>
      <c r="L31" s="14">
        <v>191.81</v>
      </c>
      <c r="M31" s="7" t="s">
        <v>125</v>
      </c>
      <c r="N31" s="26">
        <f t="shared" si="0"/>
        <v>199.66166666666666</v>
      </c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14">
        <v>158.78</v>
      </c>
      <c r="C33" s="7" t="s">
        <v>125</v>
      </c>
      <c r="D33" s="14">
        <v>169.43</v>
      </c>
      <c r="E33" s="7" t="s">
        <v>125</v>
      </c>
      <c r="F33" s="14">
        <v>165.08</v>
      </c>
      <c r="G33" s="7" t="s">
        <v>125</v>
      </c>
      <c r="H33" s="14">
        <v>174.13</v>
      </c>
      <c r="I33" s="7" t="s">
        <v>125</v>
      </c>
      <c r="J33" s="14">
        <v>187.94</v>
      </c>
      <c r="K33" s="7" t="s">
        <v>125</v>
      </c>
      <c r="L33" s="14">
        <v>176.43</v>
      </c>
      <c r="M33" s="7" t="s">
        <v>125</v>
      </c>
      <c r="N33" s="26">
        <f t="shared" si="0"/>
        <v>171.96500000000003</v>
      </c>
    </row>
    <row r="34" spans="1:14" x14ac:dyDescent="0.25">
      <c r="A34" s="5" t="s">
        <v>111</v>
      </c>
      <c r="B34" s="15">
        <v>142.11000000000001</v>
      </c>
      <c r="C34" s="8" t="s">
        <v>125</v>
      </c>
      <c r="D34" s="15">
        <v>150.09</v>
      </c>
      <c r="E34" s="8" t="s">
        <v>125</v>
      </c>
      <c r="F34" s="15">
        <v>155.31</v>
      </c>
      <c r="G34" s="8" t="s">
        <v>125</v>
      </c>
      <c r="H34" s="15">
        <v>161.36000000000001</v>
      </c>
      <c r="I34" s="8" t="s">
        <v>125</v>
      </c>
      <c r="J34" s="15">
        <v>164.48</v>
      </c>
      <c r="K34" s="8" t="s">
        <v>125</v>
      </c>
      <c r="L34" s="19">
        <v>157.9</v>
      </c>
      <c r="M34" s="8" t="s">
        <v>125</v>
      </c>
      <c r="N34" s="26">
        <f t="shared" si="0"/>
        <v>155.20833333333334</v>
      </c>
    </row>
    <row r="35" spans="1:14" x14ac:dyDescent="0.25">
      <c r="A35" s="5" t="s">
        <v>112</v>
      </c>
      <c r="B35" s="14">
        <v>185.95</v>
      </c>
      <c r="C35" s="7" t="s">
        <v>125</v>
      </c>
      <c r="D35" s="14">
        <v>181.22</v>
      </c>
      <c r="E35" s="7" t="s">
        <v>125</v>
      </c>
      <c r="F35" s="14">
        <v>169.49</v>
      </c>
      <c r="G35" s="7" t="s">
        <v>125</v>
      </c>
      <c r="H35" s="14">
        <v>165.48</v>
      </c>
      <c r="I35" s="7" t="s">
        <v>125</v>
      </c>
      <c r="J35" s="14">
        <v>186.35</v>
      </c>
      <c r="K35" s="7" t="s">
        <v>125</v>
      </c>
      <c r="L35" s="14">
        <v>195.74</v>
      </c>
      <c r="M35" s="7" t="s">
        <v>125</v>
      </c>
      <c r="N35" s="26">
        <f t="shared" si="0"/>
        <v>180.70500000000001</v>
      </c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160.96166666666664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41" sqref="L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146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42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105.27</v>
      </c>
      <c r="C11" s="7" t="s">
        <v>125</v>
      </c>
      <c r="D11" s="14">
        <v>99.63</v>
      </c>
      <c r="E11" s="7" t="s">
        <v>125</v>
      </c>
      <c r="F11" s="18">
        <v>83.4</v>
      </c>
      <c r="G11" s="7" t="s">
        <v>125</v>
      </c>
      <c r="H11" s="14">
        <v>107.47</v>
      </c>
      <c r="I11" s="7" t="s">
        <v>125</v>
      </c>
      <c r="J11" s="14">
        <v>94.15</v>
      </c>
      <c r="K11" s="7" t="s">
        <v>125</v>
      </c>
      <c r="L11" s="14">
        <v>78.87</v>
      </c>
      <c r="M11" s="7" t="s">
        <v>125</v>
      </c>
      <c r="N11" s="26">
        <f>AVERAGEIF(B11:M11,"&gt;0")</f>
        <v>94.798333333333332</v>
      </c>
    </row>
    <row r="12" spans="1:14" x14ac:dyDescent="0.25">
      <c r="A12" s="5" t="s">
        <v>89</v>
      </c>
      <c r="B12" s="15">
        <v>232.93</v>
      </c>
      <c r="C12" s="8" t="s">
        <v>125</v>
      </c>
      <c r="D12" s="15">
        <v>221.15</v>
      </c>
      <c r="E12" s="8" t="s">
        <v>125</v>
      </c>
      <c r="F12" s="15">
        <v>246.75</v>
      </c>
      <c r="G12" s="8" t="s">
        <v>125</v>
      </c>
      <c r="H12" s="15">
        <v>256.64</v>
      </c>
      <c r="I12" s="8" t="s">
        <v>125</v>
      </c>
      <c r="J12" s="15">
        <v>259.43</v>
      </c>
      <c r="K12" s="8" t="s">
        <v>125</v>
      </c>
      <c r="L12" s="15">
        <v>238.91</v>
      </c>
      <c r="M12" s="8" t="s">
        <v>125</v>
      </c>
      <c r="N12" s="26">
        <f t="shared" ref="N12:N36" si="0">AVERAGEIF(B12:M12,"&gt;0")</f>
        <v>242.63500000000002</v>
      </c>
    </row>
    <row r="13" spans="1:14" x14ac:dyDescent="0.25">
      <c r="A13" s="5" t="s">
        <v>90</v>
      </c>
      <c r="B13" s="14">
        <v>190.72</v>
      </c>
      <c r="C13" s="7" t="s">
        <v>125</v>
      </c>
      <c r="D13" s="14">
        <v>235.58</v>
      </c>
      <c r="E13" s="7" t="s">
        <v>125</v>
      </c>
      <c r="F13" s="14">
        <v>239.68</v>
      </c>
      <c r="G13" s="7" t="s">
        <v>125</v>
      </c>
      <c r="H13" s="14">
        <v>233.11</v>
      </c>
      <c r="I13" s="7" t="s">
        <v>125</v>
      </c>
      <c r="J13" s="18">
        <v>220.9</v>
      </c>
      <c r="K13" s="7" t="s">
        <v>125</v>
      </c>
      <c r="L13" s="18">
        <v>199.3</v>
      </c>
      <c r="M13" s="7" t="s">
        <v>125</v>
      </c>
      <c r="N13" s="26">
        <f t="shared" si="0"/>
        <v>219.88166666666666</v>
      </c>
    </row>
    <row r="14" spans="1:14" x14ac:dyDescent="0.25">
      <c r="A14" s="5" t="s">
        <v>91</v>
      </c>
      <c r="B14" s="15">
        <v>210.59</v>
      </c>
      <c r="C14" s="8" t="s">
        <v>125</v>
      </c>
      <c r="D14" s="15">
        <v>230.45</v>
      </c>
      <c r="E14" s="8" t="s">
        <v>125</v>
      </c>
      <c r="F14" s="15">
        <v>183.99</v>
      </c>
      <c r="G14" s="8" t="s">
        <v>125</v>
      </c>
      <c r="H14" s="15">
        <v>241.15</v>
      </c>
      <c r="I14" s="8" t="s">
        <v>125</v>
      </c>
      <c r="J14" s="15">
        <v>267.89</v>
      </c>
      <c r="K14" s="8" t="s">
        <v>125</v>
      </c>
      <c r="L14" s="15">
        <v>223.11</v>
      </c>
      <c r="M14" s="8" t="s">
        <v>125</v>
      </c>
      <c r="N14" s="26">
        <f t="shared" si="0"/>
        <v>226.19666666666663</v>
      </c>
    </row>
    <row r="15" spans="1:14" x14ac:dyDescent="0.25">
      <c r="A15" s="5" t="s">
        <v>92</v>
      </c>
      <c r="B15" s="14">
        <v>192.45</v>
      </c>
      <c r="C15" s="7" t="s">
        <v>125</v>
      </c>
      <c r="D15" s="14">
        <v>226.42</v>
      </c>
      <c r="E15" s="7" t="s">
        <v>125</v>
      </c>
      <c r="F15" s="14">
        <v>162.26</v>
      </c>
      <c r="G15" s="7" t="s">
        <v>125</v>
      </c>
      <c r="H15" s="14">
        <v>222.22</v>
      </c>
      <c r="I15" s="7" t="s">
        <v>125</v>
      </c>
      <c r="J15" s="18">
        <v>194.5</v>
      </c>
      <c r="K15" s="7" t="s">
        <v>125</v>
      </c>
      <c r="L15" s="14">
        <v>136.93</v>
      </c>
      <c r="M15" s="7" t="s">
        <v>125</v>
      </c>
      <c r="N15" s="26">
        <f t="shared" si="0"/>
        <v>189.13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384.47</v>
      </c>
      <c r="C18" s="8" t="s">
        <v>125</v>
      </c>
      <c r="D18" s="15">
        <v>390.02</v>
      </c>
      <c r="E18" s="8" t="s">
        <v>125</v>
      </c>
      <c r="F18" s="15">
        <v>408.57</v>
      </c>
      <c r="G18" s="8" t="s">
        <v>125</v>
      </c>
      <c r="H18" s="15">
        <v>443.89</v>
      </c>
      <c r="I18" s="8" t="s">
        <v>125</v>
      </c>
      <c r="J18" s="15">
        <v>430.43</v>
      </c>
      <c r="K18" s="8" t="s">
        <v>125</v>
      </c>
      <c r="L18" s="15">
        <v>450.29</v>
      </c>
      <c r="M18" s="8" t="s">
        <v>125</v>
      </c>
      <c r="N18" s="26">
        <f t="shared" si="0"/>
        <v>417.94499999999994</v>
      </c>
    </row>
    <row r="19" spans="1:14" x14ac:dyDescent="0.25">
      <c r="A19" s="5" t="s">
        <v>96</v>
      </c>
      <c r="B19" s="14">
        <v>190.75</v>
      </c>
      <c r="C19" s="7" t="s">
        <v>125</v>
      </c>
      <c r="D19" s="18">
        <v>241.2</v>
      </c>
      <c r="E19" s="7" t="s">
        <v>125</v>
      </c>
      <c r="F19" s="18">
        <v>223.7</v>
      </c>
      <c r="G19" s="7" t="s">
        <v>125</v>
      </c>
      <c r="H19" s="14">
        <v>261.14999999999998</v>
      </c>
      <c r="I19" s="7" t="s">
        <v>125</v>
      </c>
      <c r="J19" s="14">
        <v>236.65</v>
      </c>
      <c r="K19" s="7" t="s">
        <v>125</v>
      </c>
      <c r="L19" s="14">
        <v>241.15</v>
      </c>
      <c r="M19" s="7" t="s">
        <v>125</v>
      </c>
      <c r="N19" s="26">
        <f t="shared" si="0"/>
        <v>232.43333333333337</v>
      </c>
    </row>
    <row r="20" spans="1:14" x14ac:dyDescent="0.25">
      <c r="A20" s="5" t="s">
        <v>97</v>
      </c>
      <c r="B20" s="19">
        <v>125.1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125.1</v>
      </c>
    </row>
    <row r="21" spans="1:14" x14ac:dyDescent="0.25">
      <c r="A21" s="5" t="s">
        <v>98</v>
      </c>
      <c r="B21" s="14">
        <v>178.14</v>
      </c>
      <c r="C21" s="7" t="s">
        <v>125</v>
      </c>
      <c r="D21" s="14">
        <v>221.58</v>
      </c>
      <c r="E21" s="7" t="s">
        <v>125</v>
      </c>
      <c r="F21" s="14">
        <v>220.71</v>
      </c>
      <c r="G21" s="7" t="s">
        <v>125</v>
      </c>
      <c r="H21" s="14">
        <v>221.99</v>
      </c>
      <c r="I21" s="7" t="s">
        <v>125</v>
      </c>
      <c r="J21" s="14">
        <v>221.45</v>
      </c>
      <c r="K21" s="7" t="s">
        <v>125</v>
      </c>
      <c r="L21" s="18">
        <v>220.2</v>
      </c>
      <c r="M21" s="7" t="s">
        <v>125</v>
      </c>
      <c r="N21" s="26">
        <f t="shared" si="0"/>
        <v>214.01166666666668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15">
        <v>159.94999999999999</v>
      </c>
      <c r="C24" s="8" t="s">
        <v>125</v>
      </c>
      <c r="D24" s="15">
        <v>142.41999999999999</v>
      </c>
      <c r="E24" s="8" t="s">
        <v>125</v>
      </c>
      <c r="F24" s="15">
        <v>140.37</v>
      </c>
      <c r="G24" s="8" t="s">
        <v>125</v>
      </c>
      <c r="H24" s="15">
        <v>143.81</v>
      </c>
      <c r="I24" s="8" t="s">
        <v>125</v>
      </c>
      <c r="J24" s="15">
        <v>126.73</v>
      </c>
      <c r="K24" s="8" t="s">
        <v>125</v>
      </c>
      <c r="L24" s="15">
        <v>91.25</v>
      </c>
      <c r="M24" s="8" t="s">
        <v>125</v>
      </c>
      <c r="N24" s="26">
        <f t="shared" si="0"/>
        <v>134.08833333333334</v>
      </c>
    </row>
    <row r="25" spans="1:14" x14ac:dyDescent="0.25">
      <c r="A25" s="5" t="s">
        <v>102</v>
      </c>
      <c r="B25" s="18">
        <v>147</v>
      </c>
      <c r="C25" s="7" t="s">
        <v>125</v>
      </c>
      <c r="D25" s="18">
        <v>179.9</v>
      </c>
      <c r="E25" s="7" t="s">
        <v>125</v>
      </c>
      <c r="F25" s="18">
        <v>156.1</v>
      </c>
      <c r="G25" s="7" t="s">
        <v>125</v>
      </c>
      <c r="H25" s="18">
        <v>159.6</v>
      </c>
      <c r="I25" s="7" t="s">
        <v>125</v>
      </c>
      <c r="J25" s="18">
        <v>144.9</v>
      </c>
      <c r="K25" s="7" t="s">
        <v>125</v>
      </c>
      <c r="L25" s="18">
        <v>116.2</v>
      </c>
      <c r="M25" s="7" t="s">
        <v>125</v>
      </c>
      <c r="N25" s="26">
        <f t="shared" si="0"/>
        <v>150.61666666666667</v>
      </c>
    </row>
    <row r="26" spans="1:14" x14ac:dyDescent="0.25">
      <c r="A26" s="5" t="s">
        <v>103</v>
      </c>
      <c r="B26" s="15">
        <v>228.61</v>
      </c>
      <c r="C26" s="8" t="s">
        <v>125</v>
      </c>
      <c r="D26" s="15">
        <v>267.05</v>
      </c>
      <c r="E26" s="8" t="s">
        <v>125</v>
      </c>
      <c r="F26" s="19">
        <v>209.3</v>
      </c>
      <c r="G26" s="8" t="s">
        <v>125</v>
      </c>
      <c r="H26" s="15">
        <v>193.14</v>
      </c>
      <c r="I26" s="8" t="s">
        <v>125</v>
      </c>
      <c r="J26" s="15">
        <v>162.97999999999999</v>
      </c>
      <c r="K26" s="8" t="s">
        <v>125</v>
      </c>
      <c r="L26" s="19">
        <v>241.8</v>
      </c>
      <c r="M26" s="8" t="s">
        <v>125</v>
      </c>
      <c r="N26" s="26">
        <f t="shared" si="0"/>
        <v>217.14666666666665</v>
      </c>
    </row>
    <row r="27" spans="1:14" x14ac:dyDescent="0.25">
      <c r="A27" s="5" t="s">
        <v>104</v>
      </c>
      <c r="B27" s="14">
        <v>206.52</v>
      </c>
      <c r="C27" s="7" t="s">
        <v>125</v>
      </c>
      <c r="D27" s="14">
        <v>248.91</v>
      </c>
      <c r="E27" s="7" t="s">
        <v>125</v>
      </c>
      <c r="F27" s="14">
        <v>173.91</v>
      </c>
      <c r="G27" s="7" t="s">
        <v>125</v>
      </c>
      <c r="H27" s="14">
        <v>257.61</v>
      </c>
      <c r="I27" s="7" t="s">
        <v>125</v>
      </c>
      <c r="J27" s="14">
        <v>226.09</v>
      </c>
      <c r="K27" s="7" t="s">
        <v>125</v>
      </c>
      <c r="L27" s="14">
        <v>179.35</v>
      </c>
      <c r="M27" s="7" t="s">
        <v>125</v>
      </c>
      <c r="N27" s="26">
        <f t="shared" si="0"/>
        <v>215.39833333333331</v>
      </c>
    </row>
    <row r="28" spans="1:14" x14ac:dyDescent="0.25">
      <c r="A28" s="5" t="s">
        <v>105</v>
      </c>
      <c r="B28" s="15">
        <v>210.32</v>
      </c>
      <c r="C28" s="8" t="s">
        <v>125</v>
      </c>
      <c r="D28" s="15">
        <v>249.33</v>
      </c>
      <c r="E28" s="8" t="s">
        <v>125</v>
      </c>
      <c r="F28" s="15">
        <v>204.69</v>
      </c>
      <c r="G28" s="8" t="s">
        <v>125</v>
      </c>
      <c r="H28" s="15">
        <v>256.68</v>
      </c>
      <c r="I28" s="8" t="s">
        <v>125</v>
      </c>
      <c r="J28" s="19">
        <v>248.9</v>
      </c>
      <c r="K28" s="8" t="s">
        <v>125</v>
      </c>
      <c r="L28" s="15">
        <v>215.86</v>
      </c>
      <c r="M28" s="8" t="s">
        <v>125</v>
      </c>
      <c r="N28" s="26">
        <f t="shared" si="0"/>
        <v>230.96333333333337</v>
      </c>
    </row>
    <row r="29" spans="1:14" x14ac:dyDescent="0.25">
      <c r="A29" s="5" t="s">
        <v>106</v>
      </c>
      <c r="B29" s="14">
        <v>199.03</v>
      </c>
      <c r="C29" s="7" t="s">
        <v>125</v>
      </c>
      <c r="D29" s="18">
        <v>234.1</v>
      </c>
      <c r="E29" s="7" t="s">
        <v>125</v>
      </c>
      <c r="F29" s="14">
        <v>194.14</v>
      </c>
      <c r="G29" s="7" t="s">
        <v>125</v>
      </c>
      <c r="H29" s="14">
        <v>255.65</v>
      </c>
      <c r="I29" s="7" t="s">
        <v>128</v>
      </c>
      <c r="J29" s="14">
        <v>289.52999999999997</v>
      </c>
      <c r="K29" s="7" t="s">
        <v>128</v>
      </c>
      <c r="L29" s="14">
        <v>125.07</v>
      </c>
      <c r="M29" s="7" t="s">
        <v>128</v>
      </c>
      <c r="N29" s="26">
        <f t="shared" si="0"/>
        <v>216.2533333333333</v>
      </c>
    </row>
    <row r="30" spans="1:14" x14ac:dyDescent="0.25">
      <c r="A30" s="5" t="s">
        <v>107</v>
      </c>
      <c r="B30" s="19">
        <v>275.39999999999998</v>
      </c>
      <c r="C30" s="8" t="s">
        <v>125</v>
      </c>
      <c r="D30" s="19">
        <v>335.5</v>
      </c>
      <c r="E30" s="8" t="s">
        <v>125</v>
      </c>
      <c r="F30" s="15">
        <v>325.35000000000002</v>
      </c>
      <c r="G30" s="8" t="s">
        <v>125</v>
      </c>
      <c r="H30" s="19">
        <v>348.9</v>
      </c>
      <c r="I30" s="8" t="s">
        <v>125</v>
      </c>
      <c r="J30" s="15">
        <v>314.61</v>
      </c>
      <c r="K30" s="8" t="s">
        <v>125</v>
      </c>
      <c r="L30" s="15">
        <v>345.48</v>
      </c>
      <c r="M30" s="8" t="s">
        <v>125</v>
      </c>
      <c r="N30" s="26">
        <f t="shared" si="0"/>
        <v>324.20666666666671</v>
      </c>
    </row>
    <row r="31" spans="1:14" x14ac:dyDescent="0.25">
      <c r="A31" s="5" t="s">
        <v>108</v>
      </c>
      <c r="B31" s="14">
        <v>172.79</v>
      </c>
      <c r="C31" s="7" t="s">
        <v>125</v>
      </c>
      <c r="D31" s="14">
        <v>229.13</v>
      </c>
      <c r="E31" s="7" t="s">
        <v>125</v>
      </c>
      <c r="F31" s="14">
        <v>260.20999999999998</v>
      </c>
      <c r="G31" s="7" t="s">
        <v>125</v>
      </c>
      <c r="H31" s="14">
        <v>346.37</v>
      </c>
      <c r="I31" s="7" t="s">
        <v>125</v>
      </c>
      <c r="J31" s="14">
        <v>290.02999999999997</v>
      </c>
      <c r="K31" s="7" t="s">
        <v>125</v>
      </c>
      <c r="L31" s="18">
        <v>367.8</v>
      </c>
      <c r="M31" s="7" t="s">
        <v>125</v>
      </c>
      <c r="N31" s="26">
        <f t="shared" si="0"/>
        <v>277.72166666666664</v>
      </c>
    </row>
    <row r="32" spans="1:14" x14ac:dyDescent="0.25">
      <c r="A32" s="5" t="s">
        <v>109</v>
      </c>
      <c r="B32" s="19">
        <v>196.3</v>
      </c>
      <c r="C32" s="8" t="s">
        <v>125</v>
      </c>
      <c r="D32" s="15">
        <v>175.94</v>
      </c>
      <c r="E32" s="8" t="s">
        <v>125</v>
      </c>
      <c r="F32" s="15">
        <v>178.92</v>
      </c>
      <c r="G32" s="8" t="s">
        <v>125</v>
      </c>
      <c r="H32" s="15">
        <v>183.37</v>
      </c>
      <c r="I32" s="8" t="s">
        <v>125</v>
      </c>
      <c r="J32" s="15">
        <v>191.41</v>
      </c>
      <c r="K32" s="8" t="s">
        <v>125</v>
      </c>
      <c r="L32" s="15">
        <v>209.98</v>
      </c>
      <c r="M32" s="8" t="s">
        <v>125</v>
      </c>
      <c r="N32" s="26">
        <f t="shared" si="0"/>
        <v>189.31999999999996</v>
      </c>
    </row>
    <row r="33" spans="1:14" x14ac:dyDescent="0.25">
      <c r="A33" s="5" t="s">
        <v>110</v>
      </c>
      <c r="B33" s="18">
        <v>250</v>
      </c>
      <c r="C33" s="7" t="s">
        <v>125</v>
      </c>
      <c r="D33" s="18">
        <v>309</v>
      </c>
      <c r="E33" s="7" t="s">
        <v>125</v>
      </c>
      <c r="F33" s="14">
        <v>220.76</v>
      </c>
      <c r="G33" s="7" t="s">
        <v>125</v>
      </c>
      <c r="H33" s="14">
        <v>281.98</v>
      </c>
      <c r="I33" s="7" t="s">
        <v>125</v>
      </c>
      <c r="J33" s="14">
        <v>263.62</v>
      </c>
      <c r="K33" s="7" t="s">
        <v>125</v>
      </c>
      <c r="L33" s="14">
        <v>185.18</v>
      </c>
      <c r="M33" s="7" t="s">
        <v>125</v>
      </c>
      <c r="N33" s="26">
        <f t="shared" si="0"/>
        <v>251.75666666666669</v>
      </c>
    </row>
    <row r="34" spans="1:14" x14ac:dyDescent="0.25">
      <c r="A34" s="5" t="s">
        <v>111</v>
      </c>
      <c r="B34" s="15">
        <v>190.55</v>
      </c>
      <c r="C34" s="8" t="s">
        <v>125</v>
      </c>
      <c r="D34" s="15">
        <v>191.15</v>
      </c>
      <c r="E34" s="8" t="s">
        <v>125</v>
      </c>
      <c r="F34" s="15">
        <v>202.75</v>
      </c>
      <c r="G34" s="8" t="s">
        <v>125</v>
      </c>
      <c r="H34" s="15">
        <v>209.26</v>
      </c>
      <c r="I34" s="8" t="s">
        <v>125</v>
      </c>
      <c r="J34" s="15">
        <v>209.85</v>
      </c>
      <c r="K34" s="8" t="s">
        <v>125</v>
      </c>
      <c r="L34" s="15">
        <v>187.63</v>
      </c>
      <c r="M34" s="8" t="s">
        <v>125</v>
      </c>
      <c r="N34" s="26">
        <f t="shared" si="0"/>
        <v>198.53166666666667</v>
      </c>
    </row>
    <row r="35" spans="1:14" x14ac:dyDescent="0.25">
      <c r="A35" s="5" t="s">
        <v>112</v>
      </c>
      <c r="B35" s="14">
        <v>206.61</v>
      </c>
      <c r="C35" s="7" t="s">
        <v>125</v>
      </c>
      <c r="D35" s="14">
        <v>195.51</v>
      </c>
      <c r="E35" s="7" t="s">
        <v>125</v>
      </c>
      <c r="F35" s="14">
        <v>164.75</v>
      </c>
      <c r="G35" s="7" t="s">
        <v>125</v>
      </c>
      <c r="H35" s="14">
        <v>165.04</v>
      </c>
      <c r="I35" s="7" t="s">
        <v>125</v>
      </c>
      <c r="J35" s="14">
        <v>209.38</v>
      </c>
      <c r="K35" s="7" t="s">
        <v>125</v>
      </c>
      <c r="L35" s="14">
        <v>213.18</v>
      </c>
      <c r="M35" s="7" t="s">
        <v>125</v>
      </c>
      <c r="N35" s="26">
        <f t="shared" si="0"/>
        <v>192.41166666666666</v>
      </c>
    </row>
    <row r="36" spans="1:14" x14ac:dyDescent="0.25">
      <c r="A36" s="5" t="s">
        <v>113</v>
      </c>
      <c r="B36" s="8" t="s">
        <v>127</v>
      </c>
      <c r="C36" s="8" t="s">
        <v>125</v>
      </c>
      <c r="D36" s="15">
        <v>218.71</v>
      </c>
      <c r="E36" s="8" t="s">
        <v>125</v>
      </c>
      <c r="F36" s="15">
        <v>192.99</v>
      </c>
      <c r="G36" s="8" t="s">
        <v>125</v>
      </c>
      <c r="H36" s="15">
        <v>191.88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201.19333333333336</v>
      </c>
    </row>
    <row r="37" spans="1:14" ht="11.45" customHeight="1" x14ac:dyDescent="0.25">
      <c r="N37" s="28">
        <f>AVERAGEIF(N11:N36,"&gt;0")</f>
        <v>216.4427272727273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2"/>
  <sheetViews>
    <sheetView workbookViewId="0">
      <pane xSplit="1" ySplit="10" topLeftCell="B11" activePane="bottomRight" state="frozen"/>
      <selection pane="topRight"/>
      <selection pane="bottomLeft"/>
      <selection pane="bottomRight" activeCell="K44" sqref="K4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147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44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104.55</v>
      </c>
      <c r="C11" s="7" t="s">
        <v>125</v>
      </c>
      <c r="D11" s="14">
        <v>106.24</v>
      </c>
      <c r="E11" s="7" t="s">
        <v>125</v>
      </c>
      <c r="F11" s="14">
        <v>106.26</v>
      </c>
      <c r="G11" s="7" t="s">
        <v>125</v>
      </c>
      <c r="H11" s="14">
        <v>100.73</v>
      </c>
      <c r="I11" s="7" t="s">
        <v>125</v>
      </c>
      <c r="J11" s="14">
        <v>117.24</v>
      </c>
      <c r="K11" s="7" t="s">
        <v>125</v>
      </c>
      <c r="L11" s="14">
        <v>122.96</v>
      </c>
      <c r="M11" s="7" t="s">
        <v>125</v>
      </c>
      <c r="N11" s="26">
        <f>AVERAGEIF(B11:M11,"&gt;0")</f>
        <v>109.66333333333334</v>
      </c>
    </row>
    <row r="12" spans="1:14" x14ac:dyDescent="0.25">
      <c r="A12" s="5" t="s">
        <v>89</v>
      </c>
      <c r="B12" s="15">
        <v>115.94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>
        <f t="shared" ref="N12:N33" si="0">AVERAGEIF(B12:M12,"&gt;0")</f>
        <v>115.94</v>
      </c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18">
        <v>50.5</v>
      </c>
      <c r="I15" s="7" t="s">
        <v>125</v>
      </c>
      <c r="J15" s="18">
        <v>50.5</v>
      </c>
      <c r="K15" s="7" t="s">
        <v>125</v>
      </c>
      <c r="L15" s="7" t="s">
        <v>127</v>
      </c>
      <c r="M15" s="7" t="s">
        <v>125</v>
      </c>
      <c r="N15" s="26">
        <f t="shared" si="0"/>
        <v>50.5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132.46</v>
      </c>
      <c r="C19" s="7" t="s">
        <v>125</v>
      </c>
      <c r="D19" s="14">
        <v>145.16999999999999</v>
      </c>
      <c r="E19" s="7" t="s">
        <v>125</v>
      </c>
      <c r="F19" s="14">
        <v>177.94</v>
      </c>
      <c r="G19" s="7" t="s">
        <v>125</v>
      </c>
      <c r="H19" s="14">
        <v>161.91</v>
      </c>
      <c r="I19" s="7" t="s">
        <v>125</v>
      </c>
      <c r="J19" s="14">
        <v>165.49</v>
      </c>
      <c r="K19" s="7" t="s">
        <v>125</v>
      </c>
      <c r="L19" s="7" t="s">
        <v>127</v>
      </c>
      <c r="M19" s="7" t="s">
        <v>125</v>
      </c>
      <c r="N19" s="26">
        <f t="shared" si="0"/>
        <v>156.59399999999999</v>
      </c>
    </row>
    <row r="20" spans="1:14" x14ac:dyDescent="0.25">
      <c r="A20" s="5" t="s">
        <v>97</v>
      </c>
      <c r="B20" s="19">
        <v>266.3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266.3</v>
      </c>
    </row>
    <row r="21" spans="1:14" x14ac:dyDescent="0.25">
      <c r="A21" s="5" t="s">
        <v>98</v>
      </c>
      <c r="B21" s="14">
        <v>193.65</v>
      </c>
      <c r="C21" s="7" t="s">
        <v>125</v>
      </c>
      <c r="D21" s="14">
        <v>204.14</v>
      </c>
      <c r="E21" s="7" t="s">
        <v>125</v>
      </c>
      <c r="F21" s="14">
        <v>213.59</v>
      </c>
      <c r="G21" s="7" t="s">
        <v>125</v>
      </c>
      <c r="H21" s="14">
        <v>238.31</v>
      </c>
      <c r="I21" s="7" t="s">
        <v>125</v>
      </c>
      <c r="J21" s="14">
        <v>248.56</v>
      </c>
      <c r="K21" s="7" t="s">
        <v>125</v>
      </c>
      <c r="L21" s="14">
        <v>266.14999999999998</v>
      </c>
      <c r="M21" s="7" t="s">
        <v>125</v>
      </c>
      <c r="N21" s="26">
        <f t="shared" si="0"/>
        <v>227.4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4">
        <v>22.08</v>
      </c>
      <c r="C23" s="7" t="s">
        <v>125</v>
      </c>
      <c r="D23" s="14">
        <v>21.77</v>
      </c>
      <c r="E23" s="7" t="s">
        <v>125</v>
      </c>
      <c r="F23" s="14">
        <v>37.869999999999997</v>
      </c>
      <c r="G23" s="7" t="s">
        <v>125</v>
      </c>
      <c r="H23" s="18">
        <v>38.700000000000003</v>
      </c>
      <c r="I23" s="7" t="s">
        <v>125</v>
      </c>
      <c r="J23" s="14">
        <v>26.19</v>
      </c>
      <c r="K23" s="7" t="s">
        <v>125</v>
      </c>
      <c r="L23" s="14">
        <v>27.51</v>
      </c>
      <c r="M23" s="7" t="s">
        <v>125</v>
      </c>
      <c r="N23" s="26">
        <f t="shared" si="0"/>
        <v>29.02</v>
      </c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136</v>
      </c>
      <c r="D26" s="8" t="s">
        <v>127</v>
      </c>
      <c r="E26" s="8" t="s">
        <v>136</v>
      </c>
      <c r="F26" s="8" t="s">
        <v>127</v>
      </c>
      <c r="G26" s="8" t="s">
        <v>136</v>
      </c>
      <c r="H26" s="8" t="s">
        <v>127</v>
      </c>
      <c r="I26" s="8" t="s">
        <v>136</v>
      </c>
      <c r="J26" s="8" t="s">
        <v>127</v>
      </c>
      <c r="K26" s="8" t="s">
        <v>136</v>
      </c>
      <c r="L26" s="8" t="s">
        <v>127</v>
      </c>
      <c r="M26" s="8" t="s">
        <v>136</v>
      </c>
      <c r="N26" s="26"/>
    </row>
    <row r="27" spans="1:14" x14ac:dyDescent="0.25">
      <c r="A27" s="5" t="s">
        <v>104</v>
      </c>
      <c r="B27" s="18">
        <v>67.5</v>
      </c>
      <c r="C27" s="7" t="s">
        <v>125</v>
      </c>
      <c r="D27" s="18">
        <v>67.5</v>
      </c>
      <c r="E27" s="7" t="s">
        <v>125</v>
      </c>
      <c r="F27" s="18">
        <v>67.5</v>
      </c>
      <c r="G27" s="7" t="s">
        <v>125</v>
      </c>
      <c r="H27" s="18">
        <v>72.5</v>
      </c>
      <c r="I27" s="7" t="s">
        <v>125</v>
      </c>
      <c r="J27" s="18">
        <v>72.5</v>
      </c>
      <c r="K27" s="7" t="s">
        <v>125</v>
      </c>
      <c r="L27" s="18">
        <v>75</v>
      </c>
      <c r="M27" s="7" t="s">
        <v>125</v>
      </c>
      <c r="N27" s="26">
        <f t="shared" si="0"/>
        <v>70.416666666666671</v>
      </c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14">
        <v>182.26</v>
      </c>
      <c r="C29" s="7" t="s">
        <v>125</v>
      </c>
      <c r="D29" s="14">
        <v>210.18</v>
      </c>
      <c r="E29" s="7" t="s">
        <v>125</v>
      </c>
      <c r="F29" s="14">
        <v>211.14</v>
      </c>
      <c r="G29" s="7" t="s">
        <v>125</v>
      </c>
      <c r="H29" s="14">
        <v>216.45</v>
      </c>
      <c r="I29" s="7" t="s">
        <v>128</v>
      </c>
      <c r="J29" s="14">
        <v>208.17</v>
      </c>
      <c r="K29" s="7" t="s">
        <v>128</v>
      </c>
      <c r="L29" s="14">
        <v>227.75</v>
      </c>
      <c r="M29" s="7" t="s">
        <v>128</v>
      </c>
      <c r="N29" s="26">
        <f t="shared" si="0"/>
        <v>209.32500000000002</v>
      </c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15">
        <v>186.37</v>
      </c>
      <c r="C32" s="8" t="s">
        <v>125</v>
      </c>
      <c r="D32" s="8" t="s">
        <v>127</v>
      </c>
      <c r="E32" s="8" t="s">
        <v>136</v>
      </c>
      <c r="F32" s="8" t="s">
        <v>127</v>
      </c>
      <c r="G32" s="8" t="s">
        <v>136</v>
      </c>
      <c r="H32" s="15">
        <v>205.79</v>
      </c>
      <c r="I32" s="8" t="s">
        <v>125</v>
      </c>
      <c r="J32" s="15">
        <v>200.79</v>
      </c>
      <c r="K32" s="8" t="s">
        <v>125</v>
      </c>
      <c r="L32" s="15">
        <v>217.74</v>
      </c>
      <c r="M32" s="8" t="s">
        <v>125</v>
      </c>
      <c r="N32" s="26">
        <f t="shared" si="0"/>
        <v>202.67249999999999</v>
      </c>
    </row>
    <row r="33" spans="1:14" x14ac:dyDescent="0.25">
      <c r="A33" s="5" t="s">
        <v>110</v>
      </c>
      <c r="B33" s="18">
        <v>157</v>
      </c>
      <c r="C33" s="7" t="s">
        <v>125</v>
      </c>
      <c r="D33" s="7" t="s">
        <v>127</v>
      </c>
      <c r="E33" s="7" t="s">
        <v>136</v>
      </c>
      <c r="F33" s="14">
        <v>113.27</v>
      </c>
      <c r="G33" s="7" t="s">
        <v>125</v>
      </c>
      <c r="H33" s="14">
        <v>320.51</v>
      </c>
      <c r="I33" s="7" t="s">
        <v>125</v>
      </c>
      <c r="J33" s="7" t="s">
        <v>127</v>
      </c>
      <c r="K33" s="7" t="s">
        <v>136</v>
      </c>
      <c r="L33" s="7" t="s">
        <v>127</v>
      </c>
      <c r="M33" s="7" t="s">
        <v>125</v>
      </c>
      <c r="N33" s="26">
        <f t="shared" si="0"/>
        <v>196.92666666666665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148.61437878787879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  <row r="42" spans="1:14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K39" sqref="K3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148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46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5">
        <v>105.03</v>
      </c>
      <c r="C12" s="8" t="s">
        <v>125</v>
      </c>
      <c r="D12" s="15">
        <v>108.77</v>
      </c>
      <c r="E12" s="8" t="s">
        <v>125</v>
      </c>
      <c r="F12" s="15">
        <v>115.12</v>
      </c>
      <c r="G12" s="8" t="s">
        <v>125</v>
      </c>
      <c r="H12" s="15">
        <v>116.24</v>
      </c>
      <c r="I12" s="8" t="s">
        <v>125</v>
      </c>
      <c r="J12" s="15">
        <v>125.16</v>
      </c>
      <c r="K12" s="8" t="s">
        <v>125</v>
      </c>
      <c r="L12" s="15">
        <v>109.75</v>
      </c>
      <c r="M12" s="8" t="s">
        <v>125</v>
      </c>
      <c r="N12" s="26">
        <f t="shared" ref="N12:N36" si="0">AVERAGEIF(B12:M12,"&gt;0")</f>
        <v>113.34500000000001</v>
      </c>
    </row>
    <row r="13" spans="1:14" x14ac:dyDescent="0.25">
      <c r="A13" s="5" t="s">
        <v>90</v>
      </c>
      <c r="B13" s="14">
        <v>73.98</v>
      </c>
      <c r="C13" s="7" t="s">
        <v>125</v>
      </c>
      <c r="D13" s="14">
        <v>75.97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>
        <f t="shared" si="0"/>
        <v>74.974999999999994</v>
      </c>
    </row>
    <row r="14" spans="1:14" x14ac:dyDescent="0.25">
      <c r="A14" s="5" t="s">
        <v>91</v>
      </c>
      <c r="B14" s="15">
        <v>79.84</v>
      </c>
      <c r="C14" s="8" t="s">
        <v>125</v>
      </c>
      <c r="D14" s="15">
        <v>91.53</v>
      </c>
      <c r="E14" s="8" t="s">
        <v>125</v>
      </c>
      <c r="F14" s="15">
        <v>87.15</v>
      </c>
      <c r="G14" s="8" t="s">
        <v>125</v>
      </c>
      <c r="H14" s="15">
        <v>82.84</v>
      </c>
      <c r="I14" s="8" t="s">
        <v>125</v>
      </c>
      <c r="J14" s="15">
        <v>87.02</v>
      </c>
      <c r="K14" s="8" t="s">
        <v>125</v>
      </c>
      <c r="L14" s="15">
        <v>89.36</v>
      </c>
      <c r="M14" s="8" t="s">
        <v>125</v>
      </c>
      <c r="N14" s="26">
        <f t="shared" si="0"/>
        <v>86.29</v>
      </c>
    </row>
    <row r="15" spans="1:14" x14ac:dyDescent="0.25">
      <c r="A15" s="5" t="s">
        <v>92</v>
      </c>
      <c r="B15" s="14">
        <v>82.08</v>
      </c>
      <c r="C15" s="7" t="s">
        <v>125</v>
      </c>
      <c r="D15" s="14">
        <v>87.36</v>
      </c>
      <c r="E15" s="7" t="s">
        <v>125</v>
      </c>
      <c r="F15" s="14">
        <v>83.52</v>
      </c>
      <c r="G15" s="7" t="s">
        <v>125</v>
      </c>
      <c r="H15" s="14">
        <v>98.88</v>
      </c>
      <c r="I15" s="7" t="s">
        <v>125</v>
      </c>
      <c r="J15" s="14">
        <v>119.52</v>
      </c>
      <c r="K15" s="7" t="s">
        <v>125</v>
      </c>
      <c r="L15" s="14">
        <v>139.68</v>
      </c>
      <c r="M15" s="7" t="s">
        <v>125</v>
      </c>
      <c r="N15" s="26">
        <f t="shared" si="0"/>
        <v>101.83999999999999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233.26</v>
      </c>
      <c r="C18" s="8" t="s">
        <v>125</v>
      </c>
      <c r="D18" s="19">
        <v>226.6</v>
      </c>
      <c r="E18" s="8" t="s">
        <v>125</v>
      </c>
      <c r="F18" s="15">
        <v>221.29</v>
      </c>
      <c r="G18" s="8" t="s">
        <v>125</v>
      </c>
      <c r="H18" s="19">
        <v>218</v>
      </c>
      <c r="I18" s="8" t="s">
        <v>125</v>
      </c>
      <c r="J18" s="15">
        <v>230.48</v>
      </c>
      <c r="K18" s="8" t="s">
        <v>125</v>
      </c>
      <c r="L18" s="15">
        <v>244.03</v>
      </c>
      <c r="M18" s="8" t="s">
        <v>125</v>
      </c>
      <c r="N18" s="26">
        <f t="shared" si="0"/>
        <v>228.9433333333333</v>
      </c>
    </row>
    <row r="19" spans="1:14" x14ac:dyDescent="0.25">
      <c r="A19" s="5" t="s">
        <v>96</v>
      </c>
      <c r="B19" s="18">
        <v>52.8</v>
      </c>
      <c r="C19" s="7" t="s">
        <v>125</v>
      </c>
      <c r="D19" s="14">
        <v>55.91</v>
      </c>
      <c r="E19" s="7" t="s">
        <v>125</v>
      </c>
      <c r="F19" s="14">
        <v>57.33</v>
      </c>
      <c r="G19" s="7" t="s">
        <v>125</v>
      </c>
      <c r="H19" s="14">
        <v>59.32</v>
      </c>
      <c r="I19" s="7" t="s">
        <v>125</v>
      </c>
      <c r="J19" s="14">
        <v>57.36</v>
      </c>
      <c r="K19" s="7" t="s">
        <v>125</v>
      </c>
      <c r="L19" s="14">
        <v>57.86</v>
      </c>
      <c r="M19" s="7" t="s">
        <v>125</v>
      </c>
      <c r="N19" s="26">
        <f t="shared" si="0"/>
        <v>56.763333333333328</v>
      </c>
    </row>
    <row r="20" spans="1:14" x14ac:dyDescent="0.25">
      <c r="A20" s="5" t="s">
        <v>97</v>
      </c>
      <c r="B20" s="19">
        <v>672.3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672.3</v>
      </c>
    </row>
    <row r="21" spans="1:14" x14ac:dyDescent="0.25">
      <c r="A21" s="5" t="s">
        <v>98</v>
      </c>
      <c r="B21" s="14">
        <v>90.52</v>
      </c>
      <c r="C21" s="7" t="s">
        <v>125</v>
      </c>
      <c r="D21" s="14">
        <v>87.87</v>
      </c>
      <c r="E21" s="7" t="s">
        <v>125</v>
      </c>
      <c r="F21" s="14">
        <v>107.69</v>
      </c>
      <c r="G21" s="7" t="s">
        <v>125</v>
      </c>
      <c r="H21" s="14">
        <v>129.84</v>
      </c>
      <c r="I21" s="7" t="s">
        <v>125</v>
      </c>
      <c r="J21" s="14">
        <v>123.01</v>
      </c>
      <c r="K21" s="7" t="s">
        <v>125</v>
      </c>
      <c r="L21" s="14">
        <v>102.69</v>
      </c>
      <c r="M21" s="7" t="s">
        <v>125</v>
      </c>
      <c r="N21" s="26">
        <f t="shared" si="0"/>
        <v>106.93666666666665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4">
        <v>167.91</v>
      </c>
      <c r="C23" s="7" t="s">
        <v>125</v>
      </c>
      <c r="D23" s="14">
        <v>170.01</v>
      </c>
      <c r="E23" s="7" t="s">
        <v>125</v>
      </c>
      <c r="F23" s="18">
        <v>172.1</v>
      </c>
      <c r="G23" s="7" t="s">
        <v>125</v>
      </c>
      <c r="H23" s="14">
        <v>164.94</v>
      </c>
      <c r="I23" s="7" t="s">
        <v>125</v>
      </c>
      <c r="J23" s="14">
        <v>171.37</v>
      </c>
      <c r="K23" s="7" t="s">
        <v>125</v>
      </c>
      <c r="L23" s="14">
        <v>199.04</v>
      </c>
      <c r="M23" s="7" t="s">
        <v>125</v>
      </c>
      <c r="N23" s="26">
        <f t="shared" si="0"/>
        <v>174.22833333333335</v>
      </c>
    </row>
    <row r="24" spans="1:14" x14ac:dyDescent="0.25">
      <c r="A24" s="5" t="s">
        <v>101</v>
      </c>
      <c r="B24" s="15">
        <v>143.91</v>
      </c>
      <c r="C24" s="8" t="s">
        <v>125</v>
      </c>
      <c r="D24" s="19">
        <v>132.19999999999999</v>
      </c>
      <c r="E24" s="8" t="s">
        <v>125</v>
      </c>
      <c r="F24" s="15">
        <v>141.65</v>
      </c>
      <c r="G24" s="8" t="s">
        <v>125</v>
      </c>
      <c r="H24" s="19">
        <v>152.19999999999999</v>
      </c>
      <c r="I24" s="8" t="s">
        <v>125</v>
      </c>
      <c r="J24" s="15">
        <v>171.55</v>
      </c>
      <c r="K24" s="8" t="s">
        <v>125</v>
      </c>
      <c r="L24" s="15">
        <v>189.91</v>
      </c>
      <c r="M24" s="8" t="s">
        <v>125</v>
      </c>
      <c r="N24" s="26">
        <f t="shared" si="0"/>
        <v>155.23666666666665</v>
      </c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15">
        <v>125.79</v>
      </c>
      <c r="C26" s="8" t="s">
        <v>125</v>
      </c>
      <c r="D26" s="15">
        <v>114.75</v>
      </c>
      <c r="E26" s="8" t="s">
        <v>125</v>
      </c>
      <c r="F26" s="15">
        <v>126.62</v>
      </c>
      <c r="G26" s="8" t="s">
        <v>125</v>
      </c>
      <c r="H26" s="15">
        <v>137.63</v>
      </c>
      <c r="I26" s="8" t="s">
        <v>125</v>
      </c>
      <c r="J26" s="15">
        <v>153.08000000000001</v>
      </c>
      <c r="K26" s="8" t="s">
        <v>125</v>
      </c>
      <c r="L26" s="15">
        <v>184.77</v>
      </c>
      <c r="M26" s="8" t="s">
        <v>125</v>
      </c>
      <c r="N26" s="26">
        <f t="shared" si="0"/>
        <v>140.44</v>
      </c>
    </row>
    <row r="27" spans="1:14" x14ac:dyDescent="0.25">
      <c r="A27" s="5" t="s">
        <v>104</v>
      </c>
      <c r="B27" s="18">
        <v>167.5</v>
      </c>
      <c r="C27" s="7" t="s">
        <v>125</v>
      </c>
      <c r="D27" s="18">
        <v>162.5</v>
      </c>
      <c r="E27" s="7" t="s">
        <v>125</v>
      </c>
      <c r="F27" s="18">
        <v>167.5</v>
      </c>
      <c r="G27" s="7" t="s">
        <v>125</v>
      </c>
      <c r="H27" s="18">
        <v>152.5</v>
      </c>
      <c r="I27" s="7" t="s">
        <v>125</v>
      </c>
      <c r="J27" s="18">
        <v>157.5</v>
      </c>
      <c r="K27" s="7" t="s">
        <v>125</v>
      </c>
      <c r="L27" s="18">
        <v>205</v>
      </c>
      <c r="M27" s="7" t="s">
        <v>125</v>
      </c>
      <c r="N27" s="26">
        <f t="shared" si="0"/>
        <v>168.75</v>
      </c>
    </row>
    <row r="28" spans="1:14" x14ac:dyDescent="0.25">
      <c r="A28" s="5" t="s">
        <v>105</v>
      </c>
      <c r="B28" s="15">
        <v>64.03</v>
      </c>
      <c r="C28" s="8" t="s">
        <v>125</v>
      </c>
      <c r="D28" s="19">
        <v>63.8</v>
      </c>
      <c r="E28" s="8" t="s">
        <v>125</v>
      </c>
      <c r="F28" s="19">
        <v>61.3</v>
      </c>
      <c r="G28" s="8" t="s">
        <v>125</v>
      </c>
      <c r="H28" s="15">
        <v>60.36</v>
      </c>
      <c r="I28" s="8" t="s">
        <v>125</v>
      </c>
      <c r="J28" s="15">
        <v>59.09</v>
      </c>
      <c r="K28" s="8" t="s">
        <v>125</v>
      </c>
      <c r="L28" s="15">
        <v>64.75</v>
      </c>
      <c r="M28" s="8" t="s">
        <v>125</v>
      </c>
      <c r="N28" s="26">
        <f t="shared" si="0"/>
        <v>62.221666666666671</v>
      </c>
    </row>
    <row r="29" spans="1:14" x14ac:dyDescent="0.25">
      <c r="A29" s="5" t="s">
        <v>106</v>
      </c>
      <c r="B29" s="14">
        <v>168.02</v>
      </c>
      <c r="C29" s="7" t="s">
        <v>125</v>
      </c>
      <c r="D29" s="14">
        <v>157.58000000000001</v>
      </c>
      <c r="E29" s="7" t="s">
        <v>125</v>
      </c>
      <c r="F29" s="14">
        <v>154.15</v>
      </c>
      <c r="G29" s="7" t="s">
        <v>125</v>
      </c>
      <c r="H29" s="14">
        <v>152.25</v>
      </c>
      <c r="I29" s="7" t="s">
        <v>128</v>
      </c>
      <c r="J29" s="14">
        <v>160.44999999999999</v>
      </c>
      <c r="K29" s="7" t="s">
        <v>128</v>
      </c>
      <c r="L29" s="14">
        <v>194.97</v>
      </c>
      <c r="M29" s="7" t="s">
        <v>128</v>
      </c>
      <c r="N29" s="26">
        <f t="shared" si="0"/>
        <v>164.57000000000002</v>
      </c>
    </row>
    <row r="30" spans="1:14" x14ac:dyDescent="0.25">
      <c r="A30" s="5" t="s">
        <v>107</v>
      </c>
      <c r="B30" s="15">
        <v>25.13</v>
      </c>
      <c r="C30" s="8" t="s">
        <v>125</v>
      </c>
      <c r="D30" s="15">
        <v>25.13</v>
      </c>
      <c r="E30" s="8" t="s">
        <v>125</v>
      </c>
      <c r="F30" s="15">
        <v>25.13</v>
      </c>
      <c r="G30" s="8" t="s">
        <v>125</v>
      </c>
      <c r="H30" s="15">
        <v>25.13</v>
      </c>
      <c r="I30" s="8" t="s">
        <v>125</v>
      </c>
      <c r="J30" s="15">
        <v>25.13</v>
      </c>
      <c r="K30" s="8" t="s">
        <v>125</v>
      </c>
      <c r="L30" s="15">
        <v>25.13</v>
      </c>
      <c r="M30" s="8" t="s">
        <v>125</v>
      </c>
      <c r="N30" s="26">
        <f t="shared" si="0"/>
        <v>25.13</v>
      </c>
    </row>
    <row r="31" spans="1:14" x14ac:dyDescent="0.25">
      <c r="A31" s="5" t="s">
        <v>108</v>
      </c>
      <c r="B31" s="14">
        <v>87.74</v>
      </c>
      <c r="C31" s="7" t="s">
        <v>125</v>
      </c>
      <c r="D31" s="14">
        <v>96.96</v>
      </c>
      <c r="E31" s="7" t="s">
        <v>125</v>
      </c>
      <c r="F31" s="18">
        <v>83.8</v>
      </c>
      <c r="G31" s="7" t="s">
        <v>125</v>
      </c>
      <c r="H31" s="14">
        <v>85.77</v>
      </c>
      <c r="I31" s="7" t="s">
        <v>125</v>
      </c>
      <c r="J31" s="14">
        <v>111.82</v>
      </c>
      <c r="K31" s="7" t="s">
        <v>125</v>
      </c>
      <c r="L31" s="14">
        <v>125.98</v>
      </c>
      <c r="M31" s="7" t="s">
        <v>125</v>
      </c>
      <c r="N31" s="26">
        <f t="shared" si="0"/>
        <v>98.678333333333327</v>
      </c>
    </row>
    <row r="32" spans="1:14" x14ac:dyDescent="0.25">
      <c r="A32" s="5" t="s">
        <v>109</v>
      </c>
      <c r="B32" s="15">
        <v>105.51</v>
      </c>
      <c r="C32" s="8" t="s">
        <v>125</v>
      </c>
      <c r="D32" s="15">
        <v>110.99</v>
      </c>
      <c r="E32" s="8" t="s">
        <v>125</v>
      </c>
      <c r="F32" s="19">
        <v>111.7</v>
      </c>
      <c r="G32" s="8" t="s">
        <v>125</v>
      </c>
      <c r="H32" s="15">
        <v>100.52</v>
      </c>
      <c r="I32" s="8" t="s">
        <v>125</v>
      </c>
      <c r="J32" s="15">
        <v>108.13</v>
      </c>
      <c r="K32" s="8" t="s">
        <v>125</v>
      </c>
      <c r="L32" s="15">
        <v>112.45</v>
      </c>
      <c r="M32" s="8" t="s">
        <v>125</v>
      </c>
      <c r="N32" s="26">
        <f t="shared" si="0"/>
        <v>108.21666666666665</v>
      </c>
    </row>
    <row r="33" spans="1:14" x14ac:dyDescent="0.25">
      <c r="A33" s="5" t="s">
        <v>110</v>
      </c>
      <c r="B33" s="18">
        <v>79</v>
      </c>
      <c r="C33" s="7" t="s">
        <v>125</v>
      </c>
      <c r="D33" s="14">
        <v>75.040000000000006</v>
      </c>
      <c r="E33" s="7" t="s">
        <v>125</v>
      </c>
      <c r="F33" s="14">
        <v>67.16</v>
      </c>
      <c r="G33" s="7" t="s">
        <v>125</v>
      </c>
      <c r="H33" s="14">
        <v>70.89</v>
      </c>
      <c r="I33" s="7" t="s">
        <v>125</v>
      </c>
      <c r="J33" s="14">
        <v>80.72</v>
      </c>
      <c r="K33" s="7" t="s">
        <v>125</v>
      </c>
      <c r="L33" s="14">
        <v>102.23</v>
      </c>
      <c r="M33" s="7" t="s">
        <v>125</v>
      </c>
      <c r="N33" s="26">
        <f t="shared" si="0"/>
        <v>79.173333333333346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194.84</v>
      </c>
      <c r="C36" s="8" t="s">
        <v>125</v>
      </c>
      <c r="D36" s="15">
        <v>198.92</v>
      </c>
      <c r="E36" s="8" t="s">
        <v>125</v>
      </c>
      <c r="F36" s="15">
        <v>214.66</v>
      </c>
      <c r="G36" s="8" t="s">
        <v>125</v>
      </c>
      <c r="H36" s="19">
        <v>201.8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202.55500000000001</v>
      </c>
    </row>
    <row r="37" spans="1:14" ht="11.45" customHeight="1" x14ac:dyDescent="0.25">
      <c r="N37" s="28">
        <f>AVERAGEIF(N11:N36,"&gt;0")</f>
        <v>148.45228070175438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40" sqref="L40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149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48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205.31</v>
      </c>
      <c r="C11" s="7" t="s">
        <v>125</v>
      </c>
      <c r="D11" s="14">
        <v>207.88</v>
      </c>
      <c r="E11" s="7" t="s">
        <v>125</v>
      </c>
      <c r="F11" s="14">
        <v>229.84</v>
      </c>
      <c r="G11" s="7" t="s">
        <v>125</v>
      </c>
      <c r="H11" s="14">
        <v>192.36</v>
      </c>
      <c r="I11" s="7" t="s">
        <v>125</v>
      </c>
      <c r="J11" s="14">
        <v>241.23</v>
      </c>
      <c r="K11" s="7" t="s">
        <v>125</v>
      </c>
      <c r="L11" s="14">
        <v>264.45999999999998</v>
      </c>
      <c r="M11" s="7" t="s">
        <v>125</v>
      </c>
      <c r="N11" s="26">
        <f>AVERAGEIF(B11:M11,"&gt;0")</f>
        <v>223.51333333333332</v>
      </c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369.71</v>
      </c>
      <c r="C18" s="8" t="s">
        <v>125</v>
      </c>
      <c r="D18" s="15">
        <v>351.39</v>
      </c>
      <c r="E18" s="8" t="s">
        <v>125</v>
      </c>
      <c r="F18" s="19">
        <v>361.5</v>
      </c>
      <c r="G18" s="8" t="s">
        <v>125</v>
      </c>
      <c r="H18" s="15">
        <v>369.39</v>
      </c>
      <c r="I18" s="8" t="s">
        <v>125</v>
      </c>
      <c r="J18" s="19">
        <v>372.1</v>
      </c>
      <c r="K18" s="8" t="s">
        <v>125</v>
      </c>
      <c r="L18" s="15">
        <v>434.04</v>
      </c>
      <c r="M18" s="8" t="s">
        <v>125</v>
      </c>
      <c r="N18" s="26">
        <f t="shared" ref="N12:N32" si="0">AVERAGEIF(B18:M18,"&gt;0")</f>
        <v>376.35499999999996</v>
      </c>
    </row>
    <row r="19" spans="1:14" x14ac:dyDescent="0.25">
      <c r="A19" s="5" t="s">
        <v>96</v>
      </c>
      <c r="B19" s="14">
        <v>416.86</v>
      </c>
      <c r="C19" s="7" t="s">
        <v>125</v>
      </c>
      <c r="D19" s="14">
        <v>439.99</v>
      </c>
      <c r="E19" s="7" t="s">
        <v>125</v>
      </c>
      <c r="F19" s="14">
        <v>439.49</v>
      </c>
      <c r="G19" s="7" t="s">
        <v>125</v>
      </c>
      <c r="H19" s="14">
        <v>439.54</v>
      </c>
      <c r="I19" s="7" t="s">
        <v>125</v>
      </c>
      <c r="J19" s="14">
        <v>415.27</v>
      </c>
      <c r="K19" s="7" t="s">
        <v>125</v>
      </c>
      <c r="L19" s="14">
        <v>494.99</v>
      </c>
      <c r="M19" s="7" t="s">
        <v>125</v>
      </c>
      <c r="N19" s="26">
        <f t="shared" si="0"/>
        <v>441.02333333333337</v>
      </c>
    </row>
    <row r="20" spans="1:14" x14ac:dyDescent="0.25">
      <c r="A20" s="5" t="s">
        <v>97</v>
      </c>
      <c r="B20" s="19">
        <v>672.3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672.3</v>
      </c>
    </row>
    <row r="21" spans="1:14" x14ac:dyDescent="0.25">
      <c r="A21" s="5" t="s">
        <v>98</v>
      </c>
      <c r="B21" s="14">
        <v>464.87</v>
      </c>
      <c r="C21" s="7" t="s">
        <v>125</v>
      </c>
      <c r="D21" s="14">
        <v>394.03</v>
      </c>
      <c r="E21" s="7" t="s">
        <v>125</v>
      </c>
      <c r="F21" s="14">
        <v>422.74</v>
      </c>
      <c r="G21" s="7" t="s">
        <v>125</v>
      </c>
      <c r="H21" s="14">
        <v>466.89</v>
      </c>
      <c r="I21" s="7" t="s">
        <v>125</v>
      </c>
      <c r="J21" s="18">
        <v>442.7</v>
      </c>
      <c r="K21" s="7" t="s">
        <v>125</v>
      </c>
      <c r="L21" s="14">
        <v>457.56</v>
      </c>
      <c r="M21" s="7" t="s">
        <v>125</v>
      </c>
      <c r="N21" s="26">
        <f t="shared" si="0"/>
        <v>441.46499999999992</v>
      </c>
    </row>
    <row r="22" spans="1:14" x14ac:dyDescent="0.25">
      <c r="A22" s="5" t="s">
        <v>99</v>
      </c>
      <c r="B22" s="15">
        <v>376.96</v>
      </c>
      <c r="C22" s="8" t="s">
        <v>125</v>
      </c>
      <c r="D22" s="19">
        <v>382.9</v>
      </c>
      <c r="E22" s="8" t="s">
        <v>125</v>
      </c>
      <c r="F22" s="15">
        <v>353.56</v>
      </c>
      <c r="G22" s="8" t="s">
        <v>125</v>
      </c>
      <c r="H22" s="15">
        <v>359.11</v>
      </c>
      <c r="I22" s="8" t="s">
        <v>125</v>
      </c>
      <c r="J22" s="15">
        <v>373.57</v>
      </c>
      <c r="K22" s="8" t="s">
        <v>125</v>
      </c>
      <c r="L22" s="8" t="s">
        <v>127</v>
      </c>
      <c r="M22" s="8" t="s">
        <v>125</v>
      </c>
      <c r="N22" s="26">
        <f t="shared" si="0"/>
        <v>369.21999999999991</v>
      </c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15">
        <v>310.79000000000002</v>
      </c>
      <c r="C26" s="8" t="s">
        <v>125</v>
      </c>
      <c r="D26" s="15">
        <v>268.82</v>
      </c>
      <c r="E26" s="8" t="s">
        <v>125</v>
      </c>
      <c r="F26" s="15">
        <v>298.41000000000003</v>
      </c>
      <c r="G26" s="8" t="s">
        <v>125</v>
      </c>
      <c r="H26" s="8" t="s">
        <v>127</v>
      </c>
      <c r="I26" s="8" t="s">
        <v>136</v>
      </c>
      <c r="J26" s="8" t="s">
        <v>127</v>
      </c>
      <c r="K26" s="8" t="s">
        <v>136</v>
      </c>
      <c r="L26" s="8" t="s">
        <v>127</v>
      </c>
      <c r="M26" s="8" t="s">
        <v>136</v>
      </c>
      <c r="N26" s="26">
        <f t="shared" si="0"/>
        <v>292.67333333333335</v>
      </c>
    </row>
    <row r="27" spans="1:14" x14ac:dyDescent="0.25">
      <c r="A27" s="5" t="s">
        <v>104</v>
      </c>
      <c r="B27" s="14">
        <v>371.25</v>
      </c>
      <c r="C27" s="7" t="s">
        <v>125</v>
      </c>
      <c r="D27" s="18">
        <v>346.5</v>
      </c>
      <c r="E27" s="7" t="s">
        <v>125</v>
      </c>
      <c r="F27" s="14">
        <v>398.75</v>
      </c>
      <c r="G27" s="7" t="s">
        <v>125</v>
      </c>
      <c r="H27" s="18">
        <v>352</v>
      </c>
      <c r="I27" s="7" t="s">
        <v>125</v>
      </c>
      <c r="J27" s="14">
        <v>349.25</v>
      </c>
      <c r="K27" s="7" t="s">
        <v>125</v>
      </c>
      <c r="L27" s="18">
        <v>385</v>
      </c>
      <c r="M27" s="7" t="s">
        <v>125</v>
      </c>
      <c r="N27" s="26">
        <f t="shared" si="0"/>
        <v>367.125</v>
      </c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14">
        <v>222.92</v>
      </c>
      <c r="C31" s="7" t="s">
        <v>125</v>
      </c>
      <c r="D31" s="18">
        <v>198.3</v>
      </c>
      <c r="E31" s="7" t="s">
        <v>125</v>
      </c>
      <c r="F31" s="14">
        <v>194.89</v>
      </c>
      <c r="G31" s="7" t="s">
        <v>125</v>
      </c>
      <c r="H31" s="14">
        <v>167.32</v>
      </c>
      <c r="I31" s="7" t="s">
        <v>125</v>
      </c>
      <c r="J31" s="14">
        <v>225.49</v>
      </c>
      <c r="K31" s="7" t="s">
        <v>125</v>
      </c>
      <c r="L31" s="14">
        <v>249.11</v>
      </c>
      <c r="M31" s="7" t="s">
        <v>125</v>
      </c>
      <c r="N31" s="26">
        <f t="shared" si="0"/>
        <v>209.67166666666671</v>
      </c>
    </row>
    <row r="32" spans="1:14" x14ac:dyDescent="0.25">
      <c r="A32" s="5" t="s">
        <v>109</v>
      </c>
      <c r="B32" s="8" t="s">
        <v>127</v>
      </c>
      <c r="C32" s="8" t="s">
        <v>136</v>
      </c>
      <c r="D32" s="8" t="s">
        <v>127</v>
      </c>
      <c r="E32" s="8" t="s">
        <v>136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377.03851851851846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42" sqref="L4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150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50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9">
        <v>246.6</v>
      </c>
      <c r="C12" s="8" t="s">
        <v>125</v>
      </c>
      <c r="D12" s="15">
        <v>244.29</v>
      </c>
      <c r="E12" s="8" t="s">
        <v>125</v>
      </c>
      <c r="F12" s="15">
        <v>243.87</v>
      </c>
      <c r="G12" s="8" t="s">
        <v>125</v>
      </c>
      <c r="H12" s="15">
        <v>256.69</v>
      </c>
      <c r="I12" s="8" t="s">
        <v>125</v>
      </c>
      <c r="J12" s="15">
        <v>268.31</v>
      </c>
      <c r="K12" s="8" t="s">
        <v>125</v>
      </c>
      <c r="L12" s="15">
        <v>286.79000000000002</v>
      </c>
      <c r="M12" s="8" t="s">
        <v>125</v>
      </c>
      <c r="N12" s="26">
        <f t="shared" ref="N12:N33" si="0">AVERAGEIF(B12:M12,"&gt;0")</f>
        <v>257.75833333333333</v>
      </c>
    </row>
    <row r="13" spans="1:14" x14ac:dyDescent="0.25">
      <c r="A13" s="5" t="s">
        <v>90</v>
      </c>
      <c r="B13" s="14">
        <v>186.32</v>
      </c>
      <c r="C13" s="7" t="s">
        <v>125</v>
      </c>
      <c r="D13" s="14">
        <v>189.93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>
        <f t="shared" si="0"/>
        <v>188.125</v>
      </c>
    </row>
    <row r="14" spans="1:14" x14ac:dyDescent="0.25">
      <c r="A14" s="5" t="s">
        <v>91</v>
      </c>
      <c r="B14" s="15">
        <v>191.65</v>
      </c>
      <c r="C14" s="8" t="s">
        <v>125</v>
      </c>
      <c r="D14" s="15">
        <v>185.23</v>
      </c>
      <c r="E14" s="8" t="s">
        <v>125</v>
      </c>
      <c r="F14" s="15">
        <v>190.43</v>
      </c>
      <c r="G14" s="8" t="s">
        <v>125</v>
      </c>
      <c r="H14" s="15">
        <v>179.45</v>
      </c>
      <c r="I14" s="8" t="s">
        <v>125</v>
      </c>
      <c r="J14" s="15">
        <v>199.03</v>
      </c>
      <c r="K14" s="8" t="s">
        <v>125</v>
      </c>
      <c r="L14" s="15">
        <v>232.47</v>
      </c>
      <c r="M14" s="8" t="s">
        <v>125</v>
      </c>
      <c r="N14" s="26">
        <f t="shared" si="0"/>
        <v>196.37666666666667</v>
      </c>
    </row>
    <row r="15" spans="1:14" x14ac:dyDescent="0.25">
      <c r="A15" s="5" t="s">
        <v>92</v>
      </c>
      <c r="B15" s="14">
        <v>260.16000000000003</v>
      </c>
      <c r="C15" s="7" t="s">
        <v>125</v>
      </c>
      <c r="D15" s="18">
        <v>259.2</v>
      </c>
      <c r="E15" s="7" t="s">
        <v>125</v>
      </c>
      <c r="F15" s="14">
        <v>258.72000000000003</v>
      </c>
      <c r="G15" s="7" t="s">
        <v>125</v>
      </c>
      <c r="H15" s="14">
        <v>247.68</v>
      </c>
      <c r="I15" s="7" t="s">
        <v>125</v>
      </c>
      <c r="J15" s="14">
        <v>286.56</v>
      </c>
      <c r="K15" s="7" t="s">
        <v>125</v>
      </c>
      <c r="L15" s="14">
        <v>354.24</v>
      </c>
      <c r="M15" s="7" t="s">
        <v>125</v>
      </c>
      <c r="N15" s="26">
        <f t="shared" si="0"/>
        <v>277.76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219.69</v>
      </c>
      <c r="C17" s="7" t="s">
        <v>125</v>
      </c>
      <c r="D17" s="14">
        <v>219.72</v>
      </c>
      <c r="E17" s="7" t="s">
        <v>125</v>
      </c>
      <c r="F17" s="14">
        <v>226.21</v>
      </c>
      <c r="G17" s="7" t="s">
        <v>125</v>
      </c>
      <c r="H17" s="14">
        <v>216.99</v>
      </c>
      <c r="I17" s="7" t="s">
        <v>125</v>
      </c>
      <c r="J17" s="14">
        <v>240.04</v>
      </c>
      <c r="K17" s="7" t="s">
        <v>125</v>
      </c>
      <c r="L17" s="14">
        <v>292.23</v>
      </c>
      <c r="M17" s="7" t="s">
        <v>125</v>
      </c>
      <c r="N17" s="26">
        <f t="shared" si="0"/>
        <v>235.81333333333336</v>
      </c>
    </row>
    <row r="18" spans="1:14" x14ac:dyDescent="0.25">
      <c r="A18" s="5" t="s">
        <v>95</v>
      </c>
      <c r="B18" s="15">
        <v>356.94</v>
      </c>
      <c r="C18" s="8" t="s">
        <v>125</v>
      </c>
      <c r="D18" s="15">
        <v>356.94</v>
      </c>
      <c r="E18" s="8" t="s">
        <v>125</v>
      </c>
      <c r="F18" s="15">
        <v>331.59</v>
      </c>
      <c r="G18" s="8" t="s">
        <v>125</v>
      </c>
      <c r="H18" s="15">
        <v>337.95</v>
      </c>
      <c r="I18" s="8" t="s">
        <v>125</v>
      </c>
      <c r="J18" s="19">
        <v>351</v>
      </c>
      <c r="K18" s="8" t="s">
        <v>125</v>
      </c>
      <c r="L18" s="19">
        <v>401.3</v>
      </c>
      <c r="M18" s="8" t="s">
        <v>125</v>
      </c>
      <c r="N18" s="26">
        <f t="shared" si="0"/>
        <v>355.95333333333338</v>
      </c>
    </row>
    <row r="19" spans="1:14" x14ac:dyDescent="0.25">
      <c r="A19" s="5" t="s">
        <v>96</v>
      </c>
      <c r="B19" s="18">
        <v>307.39999999999998</v>
      </c>
      <c r="C19" s="7" t="s">
        <v>125</v>
      </c>
      <c r="D19" s="14">
        <v>319.98</v>
      </c>
      <c r="E19" s="7" t="s">
        <v>125</v>
      </c>
      <c r="F19" s="14">
        <v>313.95</v>
      </c>
      <c r="G19" s="7" t="s">
        <v>125</v>
      </c>
      <c r="H19" s="14">
        <v>305.33999999999997</v>
      </c>
      <c r="I19" s="7" t="s">
        <v>125</v>
      </c>
      <c r="J19" s="14">
        <v>322.99</v>
      </c>
      <c r="K19" s="7" t="s">
        <v>125</v>
      </c>
      <c r="L19" s="14">
        <v>367.81</v>
      </c>
      <c r="M19" s="7" t="s">
        <v>125</v>
      </c>
      <c r="N19" s="26">
        <f t="shared" si="0"/>
        <v>322.91166666666663</v>
      </c>
    </row>
    <row r="20" spans="1:14" x14ac:dyDescent="0.25">
      <c r="A20" s="5" t="s">
        <v>97</v>
      </c>
      <c r="B20" s="19">
        <v>672.3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672.3</v>
      </c>
    </row>
    <row r="21" spans="1:14" x14ac:dyDescent="0.25">
      <c r="A21" s="5" t="s">
        <v>98</v>
      </c>
      <c r="B21" s="14">
        <v>290.58</v>
      </c>
      <c r="C21" s="7" t="s">
        <v>125</v>
      </c>
      <c r="D21" s="14">
        <v>286.99</v>
      </c>
      <c r="E21" s="7" t="s">
        <v>125</v>
      </c>
      <c r="F21" s="14">
        <v>292.95</v>
      </c>
      <c r="G21" s="7" t="s">
        <v>125</v>
      </c>
      <c r="H21" s="14">
        <v>280.52</v>
      </c>
      <c r="I21" s="7" t="s">
        <v>125</v>
      </c>
      <c r="J21" s="14">
        <v>281.08999999999997</v>
      </c>
      <c r="K21" s="7" t="s">
        <v>125</v>
      </c>
      <c r="L21" s="14">
        <v>314.06</v>
      </c>
      <c r="M21" s="7" t="s">
        <v>125</v>
      </c>
      <c r="N21" s="26">
        <f t="shared" si="0"/>
        <v>291.03166666666664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15">
        <v>164.04</v>
      </c>
      <c r="C24" s="8" t="s">
        <v>125</v>
      </c>
      <c r="D24" s="15">
        <v>156.81</v>
      </c>
      <c r="E24" s="8" t="s">
        <v>125</v>
      </c>
      <c r="F24" s="15">
        <v>153.66999999999999</v>
      </c>
      <c r="G24" s="8" t="s">
        <v>125</v>
      </c>
      <c r="H24" s="15">
        <v>156.69</v>
      </c>
      <c r="I24" s="8" t="s">
        <v>125</v>
      </c>
      <c r="J24" s="19">
        <v>176.6</v>
      </c>
      <c r="K24" s="8" t="s">
        <v>125</v>
      </c>
      <c r="L24" s="15">
        <v>206.35</v>
      </c>
      <c r="M24" s="8" t="s">
        <v>125</v>
      </c>
      <c r="N24" s="26">
        <f t="shared" si="0"/>
        <v>169.02666666666667</v>
      </c>
    </row>
    <row r="25" spans="1:14" x14ac:dyDescent="0.25">
      <c r="A25" s="5" t="s">
        <v>102</v>
      </c>
      <c r="B25" s="18">
        <v>294.3</v>
      </c>
      <c r="C25" s="7" t="s">
        <v>125</v>
      </c>
      <c r="D25" s="18">
        <v>294.60000000000002</v>
      </c>
      <c r="E25" s="7" t="s">
        <v>125</v>
      </c>
      <c r="F25" s="18">
        <v>304.3</v>
      </c>
      <c r="G25" s="7" t="s">
        <v>125</v>
      </c>
      <c r="H25" s="18">
        <v>292.3</v>
      </c>
      <c r="I25" s="7" t="s">
        <v>125</v>
      </c>
      <c r="J25" s="18">
        <v>302.3</v>
      </c>
      <c r="K25" s="7" t="s">
        <v>125</v>
      </c>
      <c r="L25" s="18">
        <v>344.8</v>
      </c>
      <c r="M25" s="7" t="s">
        <v>125</v>
      </c>
      <c r="N25" s="26">
        <f t="shared" si="0"/>
        <v>305.43333333333334</v>
      </c>
    </row>
    <row r="26" spans="1:14" x14ac:dyDescent="0.25">
      <c r="A26" s="5" t="s">
        <v>103</v>
      </c>
      <c r="B26" s="15">
        <v>234.48</v>
      </c>
      <c r="C26" s="8" t="s">
        <v>125</v>
      </c>
      <c r="D26" s="15">
        <v>241.33</v>
      </c>
      <c r="E26" s="8" t="s">
        <v>125</v>
      </c>
      <c r="F26" s="15">
        <v>251.18</v>
      </c>
      <c r="G26" s="8" t="s">
        <v>125</v>
      </c>
      <c r="H26" s="15">
        <v>265.14</v>
      </c>
      <c r="I26" s="8" t="s">
        <v>125</v>
      </c>
      <c r="J26" s="15">
        <v>280.14999999999998</v>
      </c>
      <c r="K26" s="8" t="s">
        <v>125</v>
      </c>
      <c r="L26" s="15">
        <v>334.78</v>
      </c>
      <c r="M26" s="8" t="s">
        <v>125</v>
      </c>
      <c r="N26" s="26">
        <f t="shared" si="0"/>
        <v>267.84333333333331</v>
      </c>
    </row>
    <row r="27" spans="1:14" x14ac:dyDescent="0.25">
      <c r="A27" s="5" t="s">
        <v>104</v>
      </c>
      <c r="B27" s="18">
        <v>226.2</v>
      </c>
      <c r="C27" s="7" t="s">
        <v>125</v>
      </c>
      <c r="D27" s="14">
        <v>220.13</v>
      </c>
      <c r="E27" s="7" t="s">
        <v>125</v>
      </c>
      <c r="F27" s="18">
        <v>236.6</v>
      </c>
      <c r="G27" s="7" t="s">
        <v>125</v>
      </c>
      <c r="H27" s="14">
        <v>229.67</v>
      </c>
      <c r="I27" s="7" t="s">
        <v>125</v>
      </c>
      <c r="J27" s="14">
        <v>258.27</v>
      </c>
      <c r="K27" s="7" t="s">
        <v>125</v>
      </c>
      <c r="L27" s="18">
        <v>301.60000000000002</v>
      </c>
      <c r="M27" s="7" t="s">
        <v>125</v>
      </c>
      <c r="N27" s="26">
        <f t="shared" si="0"/>
        <v>245.41166666666663</v>
      </c>
    </row>
    <row r="28" spans="1:14" x14ac:dyDescent="0.25">
      <c r="A28" s="5" t="s">
        <v>105</v>
      </c>
      <c r="B28" s="15">
        <v>215.84</v>
      </c>
      <c r="C28" s="8" t="s">
        <v>125</v>
      </c>
      <c r="D28" s="15">
        <v>215.95</v>
      </c>
      <c r="E28" s="8" t="s">
        <v>125</v>
      </c>
      <c r="F28" s="15">
        <v>216.47</v>
      </c>
      <c r="G28" s="8" t="s">
        <v>125</v>
      </c>
      <c r="H28" s="15">
        <v>215.87</v>
      </c>
      <c r="I28" s="8" t="s">
        <v>125</v>
      </c>
      <c r="J28" s="19">
        <v>219.4</v>
      </c>
      <c r="K28" s="8" t="s">
        <v>125</v>
      </c>
      <c r="L28" s="15">
        <v>246.99</v>
      </c>
      <c r="M28" s="8" t="s">
        <v>125</v>
      </c>
      <c r="N28" s="26">
        <f t="shared" si="0"/>
        <v>221.75333333333333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240.62</v>
      </c>
      <c r="C30" s="8" t="s">
        <v>125</v>
      </c>
      <c r="D30" s="19">
        <v>243</v>
      </c>
      <c r="E30" s="8" t="s">
        <v>125</v>
      </c>
      <c r="F30" s="15">
        <v>277.85000000000002</v>
      </c>
      <c r="G30" s="8" t="s">
        <v>125</v>
      </c>
      <c r="H30" s="15">
        <v>282.91000000000003</v>
      </c>
      <c r="I30" s="8" t="s">
        <v>125</v>
      </c>
      <c r="J30" s="15">
        <v>273.47000000000003</v>
      </c>
      <c r="K30" s="8" t="s">
        <v>125</v>
      </c>
      <c r="L30" s="15">
        <v>320.22000000000003</v>
      </c>
      <c r="M30" s="8" t="s">
        <v>125</v>
      </c>
      <c r="N30" s="26">
        <f t="shared" si="0"/>
        <v>273.01166666666671</v>
      </c>
    </row>
    <row r="31" spans="1:14" x14ac:dyDescent="0.25">
      <c r="A31" s="5" t="s">
        <v>108</v>
      </c>
      <c r="B31" s="14">
        <v>173.93</v>
      </c>
      <c r="C31" s="7" t="s">
        <v>125</v>
      </c>
      <c r="D31" s="14">
        <v>161.97</v>
      </c>
      <c r="E31" s="7" t="s">
        <v>125</v>
      </c>
      <c r="F31" s="14">
        <v>169.32</v>
      </c>
      <c r="G31" s="7" t="s">
        <v>125</v>
      </c>
      <c r="H31" s="14">
        <v>169.22</v>
      </c>
      <c r="I31" s="7" t="s">
        <v>125</v>
      </c>
      <c r="J31" s="18">
        <v>213.3</v>
      </c>
      <c r="K31" s="7" t="s">
        <v>125</v>
      </c>
      <c r="L31" s="14">
        <v>263.13</v>
      </c>
      <c r="M31" s="7" t="s">
        <v>125</v>
      </c>
      <c r="N31" s="26">
        <f t="shared" si="0"/>
        <v>191.81166666666664</v>
      </c>
    </row>
    <row r="32" spans="1:14" x14ac:dyDescent="0.25">
      <c r="A32" s="5" t="s">
        <v>109</v>
      </c>
      <c r="B32" s="15">
        <v>264.58</v>
      </c>
      <c r="C32" s="8" t="s">
        <v>125</v>
      </c>
      <c r="D32" s="8" t="s">
        <v>127</v>
      </c>
      <c r="E32" s="8" t="s">
        <v>136</v>
      </c>
      <c r="F32" s="19">
        <v>262.2</v>
      </c>
      <c r="G32" s="8" t="s">
        <v>125</v>
      </c>
      <c r="H32" s="15">
        <v>265.22000000000003</v>
      </c>
      <c r="I32" s="8" t="s">
        <v>125</v>
      </c>
      <c r="J32" s="15">
        <v>275.91000000000003</v>
      </c>
      <c r="K32" s="8" t="s">
        <v>125</v>
      </c>
      <c r="L32" s="15">
        <v>287.85000000000002</v>
      </c>
      <c r="M32" s="8" t="s">
        <v>125</v>
      </c>
      <c r="N32" s="26">
        <f t="shared" si="0"/>
        <v>271.15200000000004</v>
      </c>
    </row>
    <row r="33" spans="1:14" x14ac:dyDescent="0.25">
      <c r="A33" s="5" t="s">
        <v>110</v>
      </c>
      <c r="B33" s="18">
        <v>217</v>
      </c>
      <c r="C33" s="7" t="s">
        <v>125</v>
      </c>
      <c r="D33" s="18">
        <v>201</v>
      </c>
      <c r="E33" s="7" t="s">
        <v>125</v>
      </c>
      <c r="F33" s="14">
        <v>212.66</v>
      </c>
      <c r="G33" s="7" t="s">
        <v>125</v>
      </c>
      <c r="H33" s="14">
        <v>214.51</v>
      </c>
      <c r="I33" s="7" t="s">
        <v>125</v>
      </c>
      <c r="J33" s="14">
        <v>200.98</v>
      </c>
      <c r="K33" s="7" t="s">
        <v>125</v>
      </c>
      <c r="L33" s="14">
        <v>253.84</v>
      </c>
      <c r="M33" s="7" t="s">
        <v>125</v>
      </c>
      <c r="N33" s="26">
        <f t="shared" si="0"/>
        <v>216.66499999999996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275.56325925925921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/>
  </sheetViews>
  <sheetFormatPr defaultRowHeight="15" x14ac:dyDescent="0.25"/>
  <cols>
    <col min="2" max="5" width="79.7109375" customWidth="1"/>
  </cols>
  <sheetData>
    <row r="1" spans="1:3" x14ac:dyDescent="0.25">
      <c r="A1" s="1" t="s">
        <v>83</v>
      </c>
    </row>
    <row r="2" spans="1:3" x14ac:dyDescent="0.25">
      <c r="B2" s="16" t="s">
        <v>84</v>
      </c>
      <c r="C2" s="16" t="s">
        <v>85</v>
      </c>
    </row>
    <row r="3" spans="1:3" x14ac:dyDescent="0.25">
      <c r="B3" s="17" t="s">
        <v>86</v>
      </c>
      <c r="C3" s="17" t="s">
        <v>86</v>
      </c>
    </row>
    <row r="4" spans="1:3" x14ac:dyDescent="0.25">
      <c r="B4" s="2" t="s">
        <v>12</v>
      </c>
      <c r="C4" s="2" t="s">
        <v>16</v>
      </c>
    </row>
    <row r="5" spans="1:3" x14ac:dyDescent="0.25">
      <c r="B5" s="11" t="s">
        <v>13</v>
      </c>
      <c r="C5" s="11" t="s">
        <v>17</v>
      </c>
    </row>
    <row r="6" spans="1:3" x14ac:dyDescent="0.25">
      <c r="B6" s="2" t="s">
        <v>14</v>
      </c>
      <c r="C6" s="2" t="s">
        <v>18</v>
      </c>
    </row>
    <row r="7" spans="1:3" x14ac:dyDescent="0.25">
      <c r="B7" s="11" t="s">
        <v>14</v>
      </c>
      <c r="C7" s="11" t="s">
        <v>20</v>
      </c>
    </row>
    <row r="8" spans="1:3" x14ac:dyDescent="0.25">
      <c r="B8" s="2" t="s">
        <v>14</v>
      </c>
      <c r="C8" s="2" t="s">
        <v>22</v>
      </c>
    </row>
    <row r="9" spans="1:3" x14ac:dyDescent="0.25">
      <c r="B9" s="11" t="s">
        <v>14</v>
      </c>
      <c r="C9" s="11" t="s">
        <v>24</v>
      </c>
    </row>
    <row r="10" spans="1:3" x14ac:dyDescent="0.25">
      <c r="B10" s="2" t="s">
        <v>14</v>
      </c>
      <c r="C10" s="2" t="s">
        <v>26</v>
      </c>
    </row>
    <row r="11" spans="1:3" x14ac:dyDescent="0.25">
      <c r="B11" s="11" t="s">
        <v>14</v>
      </c>
      <c r="C11" s="11" t="s">
        <v>28</v>
      </c>
    </row>
    <row r="12" spans="1:3" x14ac:dyDescent="0.25">
      <c r="B12" s="2" t="s">
        <v>14</v>
      </c>
      <c r="C12" s="2" t="s">
        <v>30</v>
      </c>
    </row>
    <row r="13" spans="1:3" x14ac:dyDescent="0.25">
      <c r="B13" s="11" t="s">
        <v>14</v>
      </c>
      <c r="C13" s="11" t="s">
        <v>32</v>
      </c>
    </row>
    <row r="14" spans="1:3" x14ac:dyDescent="0.25">
      <c r="B14" s="2" t="s">
        <v>14</v>
      </c>
      <c r="C14" s="2" t="s">
        <v>34</v>
      </c>
    </row>
    <row r="15" spans="1:3" x14ac:dyDescent="0.25">
      <c r="B15" s="11" t="s">
        <v>14</v>
      </c>
      <c r="C15" s="11" t="s">
        <v>36</v>
      </c>
    </row>
    <row r="16" spans="1:3" x14ac:dyDescent="0.25">
      <c r="B16" s="2" t="s">
        <v>14</v>
      </c>
      <c r="C16" s="2" t="s">
        <v>38</v>
      </c>
    </row>
    <row r="17" spans="2:3" x14ac:dyDescent="0.25">
      <c r="B17" s="11" t="s">
        <v>14</v>
      </c>
      <c r="C17" s="11" t="s">
        <v>40</v>
      </c>
    </row>
    <row r="18" spans="2:3" x14ac:dyDescent="0.25">
      <c r="B18" s="2" t="s">
        <v>14</v>
      </c>
      <c r="C18" s="2" t="s">
        <v>42</v>
      </c>
    </row>
    <row r="19" spans="2:3" x14ac:dyDescent="0.25">
      <c r="B19" s="11" t="s">
        <v>14</v>
      </c>
      <c r="C19" s="11" t="s">
        <v>44</v>
      </c>
    </row>
    <row r="20" spans="2:3" x14ac:dyDescent="0.25">
      <c r="B20" s="2" t="s">
        <v>14</v>
      </c>
      <c r="C20" s="2" t="s">
        <v>46</v>
      </c>
    </row>
    <row r="21" spans="2:3" x14ac:dyDescent="0.25">
      <c r="B21" s="11" t="s">
        <v>14</v>
      </c>
      <c r="C21" s="11" t="s">
        <v>48</v>
      </c>
    </row>
    <row r="22" spans="2:3" x14ac:dyDescent="0.25">
      <c r="B22" s="2" t="s">
        <v>14</v>
      </c>
      <c r="C22" s="2" t="s">
        <v>50</v>
      </c>
    </row>
    <row r="23" spans="2:3" x14ac:dyDescent="0.25">
      <c r="B23" s="11" t="s">
        <v>14</v>
      </c>
      <c r="C23" s="11" t="s">
        <v>52</v>
      </c>
    </row>
    <row r="24" spans="2:3" x14ac:dyDescent="0.25">
      <c r="B24" s="2" t="s">
        <v>14</v>
      </c>
      <c r="C24" s="2" t="s">
        <v>54</v>
      </c>
    </row>
    <row r="25" spans="2:3" x14ac:dyDescent="0.25">
      <c r="B25" s="11" t="s">
        <v>14</v>
      </c>
      <c r="C25" s="11" t="s">
        <v>56</v>
      </c>
    </row>
    <row r="26" spans="2:3" x14ac:dyDescent="0.25">
      <c r="B26" s="2" t="s">
        <v>14</v>
      </c>
      <c r="C26" s="2" t="s">
        <v>58</v>
      </c>
    </row>
    <row r="27" spans="2:3" x14ac:dyDescent="0.25">
      <c r="B27" s="11" t="s">
        <v>14</v>
      </c>
      <c r="C27" s="11" t="s">
        <v>60</v>
      </c>
    </row>
    <row r="28" spans="2:3" x14ac:dyDescent="0.25">
      <c r="B28" s="2" t="s">
        <v>14</v>
      </c>
      <c r="C28" s="2" t="s">
        <v>62</v>
      </c>
    </row>
    <row r="29" spans="2:3" x14ac:dyDescent="0.25">
      <c r="B29" s="11" t="s">
        <v>14</v>
      </c>
      <c r="C29" s="11" t="s">
        <v>64</v>
      </c>
    </row>
    <row r="30" spans="2:3" x14ac:dyDescent="0.25">
      <c r="B30" s="2" t="s">
        <v>14</v>
      </c>
      <c r="C30" s="2" t="s">
        <v>66</v>
      </c>
    </row>
    <row r="31" spans="2:3" x14ac:dyDescent="0.25">
      <c r="B31" s="11" t="s">
        <v>14</v>
      </c>
      <c r="C31" s="11" t="s">
        <v>68</v>
      </c>
    </row>
    <row r="32" spans="2:3" x14ac:dyDescent="0.25">
      <c r="B32" s="2" t="s">
        <v>14</v>
      </c>
      <c r="C32" s="2" t="s">
        <v>70</v>
      </c>
    </row>
    <row r="33" spans="2:3" x14ac:dyDescent="0.25">
      <c r="B33" s="11" t="s">
        <v>14</v>
      </c>
      <c r="C33" s="11" t="s">
        <v>72</v>
      </c>
    </row>
    <row r="34" spans="2:3" x14ac:dyDescent="0.25">
      <c r="B34" s="2" t="s">
        <v>14</v>
      </c>
      <c r="C34" s="2" t="s">
        <v>74</v>
      </c>
    </row>
    <row r="35" spans="2:3" x14ac:dyDescent="0.25">
      <c r="B35" s="11" t="s">
        <v>14</v>
      </c>
      <c r="C35" s="11" t="s">
        <v>76</v>
      </c>
    </row>
    <row r="36" spans="2:3" x14ac:dyDescent="0.25">
      <c r="B36" s="2" t="s">
        <v>14</v>
      </c>
      <c r="C36" s="2" t="s">
        <v>78</v>
      </c>
    </row>
    <row r="37" spans="2:3" x14ac:dyDescent="0.25">
      <c r="B37" s="11" t="s">
        <v>14</v>
      </c>
      <c r="C37" s="11" t="s">
        <v>80</v>
      </c>
    </row>
    <row r="38" spans="2:3" x14ac:dyDescent="0.25">
      <c r="B38" s="2" t="s">
        <v>14</v>
      </c>
      <c r="C38" s="2" t="s">
        <v>82</v>
      </c>
    </row>
    <row r="39" spans="2:3" x14ac:dyDescent="0.25">
      <c r="B39" s="11" t="s">
        <v>87</v>
      </c>
      <c r="C39" s="11" t="s">
        <v>88</v>
      </c>
    </row>
    <row r="40" spans="2:3" x14ac:dyDescent="0.25">
      <c r="B40" s="2" t="s">
        <v>87</v>
      </c>
      <c r="C40" s="2" t="s">
        <v>89</v>
      </c>
    </row>
    <row r="41" spans="2:3" x14ac:dyDescent="0.25">
      <c r="B41" s="11" t="s">
        <v>87</v>
      </c>
      <c r="C41" s="11" t="s">
        <v>90</v>
      </c>
    </row>
    <row r="42" spans="2:3" x14ac:dyDescent="0.25">
      <c r="B42" s="2" t="s">
        <v>87</v>
      </c>
      <c r="C42" s="2" t="s">
        <v>91</v>
      </c>
    </row>
    <row r="43" spans="2:3" x14ac:dyDescent="0.25">
      <c r="B43" s="11" t="s">
        <v>87</v>
      </c>
      <c r="C43" s="11" t="s">
        <v>92</v>
      </c>
    </row>
    <row r="44" spans="2:3" x14ac:dyDescent="0.25">
      <c r="B44" s="2" t="s">
        <v>87</v>
      </c>
      <c r="C44" s="2" t="s">
        <v>93</v>
      </c>
    </row>
    <row r="45" spans="2:3" x14ac:dyDescent="0.25">
      <c r="B45" s="11" t="s">
        <v>87</v>
      </c>
      <c r="C45" s="11" t="s">
        <v>94</v>
      </c>
    </row>
    <row r="46" spans="2:3" x14ac:dyDescent="0.25">
      <c r="B46" s="2" t="s">
        <v>87</v>
      </c>
      <c r="C46" s="2" t="s">
        <v>95</v>
      </c>
    </row>
    <row r="47" spans="2:3" x14ac:dyDescent="0.25">
      <c r="B47" s="11" t="s">
        <v>87</v>
      </c>
      <c r="C47" s="11" t="s">
        <v>96</v>
      </c>
    </row>
    <row r="48" spans="2:3" x14ac:dyDescent="0.25">
      <c r="B48" s="2" t="s">
        <v>87</v>
      </c>
      <c r="C48" s="2" t="s">
        <v>97</v>
      </c>
    </row>
    <row r="49" spans="2:3" x14ac:dyDescent="0.25">
      <c r="B49" s="11" t="s">
        <v>87</v>
      </c>
      <c r="C49" s="11" t="s">
        <v>98</v>
      </c>
    </row>
    <row r="50" spans="2:3" x14ac:dyDescent="0.25">
      <c r="B50" s="2" t="s">
        <v>87</v>
      </c>
      <c r="C50" s="2" t="s">
        <v>99</v>
      </c>
    </row>
    <row r="51" spans="2:3" x14ac:dyDescent="0.25">
      <c r="B51" s="11" t="s">
        <v>87</v>
      </c>
      <c r="C51" s="11" t="s">
        <v>100</v>
      </c>
    </row>
    <row r="52" spans="2:3" x14ac:dyDescent="0.25">
      <c r="B52" s="2" t="s">
        <v>87</v>
      </c>
      <c r="C52" s="2" t="s">
        <v>101</v>
      </c>
    </row>
    <row r="53" spans="2:3" x14ac:dyDescent="0.25">
      <c r="B53" s="11" t="s">
        <v>87</v>
      </c>
      <c r="C53" s="11" t="s">
        <v>102</v>
      </c>
    </row>
    <row r="54" spans="2:3" x14ac:dyDescent="0.25">
      <c r="B54" s="2" t="s">
        <v>87</v>
      </c>
      <c r="C54" s="2" t="s">
        <v>103</v>
      </c>
    </row>
    <row r="55" spans="2:3" x14ac:dyDescent="0.25">
      <c r="B55" s="11" t="s">
        <v>87</v>
      </c>
      <c r="C55" s="11" t="s">
        <v>104</v>
      </c>
    </row>
    <row r="56" spans="2:3" x14ac:dyDescent="0.25">
      <c r="B56" s="2" t="s">
        <v>87</v>
      </c>
      <c r="C56" s="2" t="s">
        <v>105</v>
      </c>
    </row>
    <row r="57" spans="2:3" x14ac:dyDescent="0.25">
      <c r="B57" s="11" t="s">
        <v>87</v>
      </c>
      <c r="C57" s="11" t="s">
        <v>106</v>
      </c>
    </row>
    <row r="58" spans="2:3" x14ac:dyDescent="0.25">
      <c r="B58" s="2" t="s">
        <v>87</v>
      </c>
      <c r="C58" s="2" t="s">
        <v>107</v>
      </c>
    </row>
    <row r="59" spans="2:3" x14ac:dyDescent="0.25">
      <c r="B59" s="11" t="s">
        <v>87</v>
      </c>
      <c r="C59" s="11" t="s">
        <v>108</v>
      </c>
    </row>
    <row r="60" spans="2:3" x14ac:dyDescent="0.25">
      <c r="B60" s="2" t="s">
        <v>87</v>
      </c>
      <c r="C60" s="2" t="s">
        <v>109</v>
      </c>
    </row>
    <row r="61" spans="2:3" x14ac:dyDescent="0.25">
      <c r="B61" s="11" t="s">
        <v>87</v>
      </c>
      <c r="C61" s="11" t="s">
        <v>110</v>
      </c>
    </row>
    <row r="62" spans="2:3" x14ac:dyDescent="0.25">
      <c r="B62" s="2" t="s">
        <v>87</v>
      </c>
      <c r="C62" s="2" t="s">
        <v>111</v>
      </c>
    </row>
    <row r="63" spans="2:3" x14ac:dyDescent="0.25">
      <c r="B63" s="11" t="s">
        <v>87</v>
      </c>
      <c r="C63" s="11" t="s">
        <v>112</v>
      </c>
    </row>
    <row r="64" spans="2:3" x14ac:dyDescent="0.25">
      <c r="B64" s="2" t="s">
        <v>87</v>
      </c>
      <c r="C64" s="2" t="s">
        <v>113</v>
      </c>
    </row>
    <row r="65" spans="2:3" x14ac:dyDescent="0.25">
      <c r="B65" s="11" t="s">
        <v>114</v>
      </c>
      <c r="C65" s="11" t="s">
        <v>115</v>
      </c>
    </row>
    <row r="66" spans="2:3" x14ac:dyDescent="0.25">
      <c r="B66" s="2" t="s">
        <v>114</v>
      </c>
      <c r="C66" s="2" t="s">
        <v>116</v>
      </c>
    </row>
    <row r="67" spans="2:3" x14ac:dyDescent="0.25">
      <c r="B67" s="11" t="s">
        <v>114</v>
      </c>
      <c r="C67" s="11" t="s">
        <v>117</v>
      </c>
    </row>
    <row r="68" spans="2:3" x14ac:dyDescent="0.25">
      <c r="B68" s="2" t="s">
        <v>114</v>
      </c>
      <c r="C68" s="2" t="s">
        <v>118</v>
      </c>
    </row>
    <row r="69" spans="2:3" x14ac:dyDescent="0.25">
      <c r="B69" s="11" t="s">
        <v>114</v>
      </c>
      <c r="C69" s="11" t="s">
        <v>119</v>
      </c>
    </row>
    <row r="70" spans="2:3" x14ac:dyDescent="0.25">
      <c r="B70" s="2" t="s">
        <v>114</v>
      </c>
      <c r="C70" s="2" t="s">
        <v>120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41" sqref="L40:L4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151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52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5">
        <v>77.97</v>
      </c>
      <c r="C12" s="8" t="s">
        <v>125</v>
      </c>
      <c r="D12" s="15">
        <v>77.97</v>
      </c>
      <c r="E12" s="8" t="s">
        <v>125</v>
      </c>
      <c r="F12" s="15">
        <v>77.97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>
        <f t="shared" ref="N12:N33" si="0">AVERAGEIF(B12:M12,"&gt;0")</f>
        <v>77.97</v>
      </c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251.27</v>
      </c>
      <c r="C18" s="8" t="s">
        <v>125</v>
      </c>
      <c r="D18" s="15">
        <v>249.09</v>
      </c>
      <c r="E18" s="8" t="s">
        <v>125</v>
      </c>
      <c r="F18" s="15">
        <v>244.87</v>
      </c>
      <c r="G18" s="8" t="s">
        <v>125</v>
      </c>
      <c r="H18" s="15">
        <v>237.35</v>
      </c>
      <c r="I18" s="8" t="s">
        <v>125</v>
      </c>
      <c r="J18" s="15">
        <v>244.01</v>
      </c>
      <c r="K18" s="8" t="s">
        <v>125</v>
      </c>
      <c r="L18" s="15">
        <v>249.55</v>
      </c>
      <c r="M18" s="8" t="s">
        <v>125</v>
      </c>
      <c r="N18" s="26">
        <f t="shared" si="0"/>
        <v>246.02333333333334</v>
      </c>
    </row>
    <row r="19" spans="1:14" x14ac:dyDescent="0.25">
      <c r="A19" s="5" t="s">
        <v>96</v>
      </c>
      <c r="B19" s="14">
        <v>112.55</v>
      </c>
      <c r="C19" s="7" t="s">
        <v>125</v>
      </c>
      <c r="D19" s="14">
        <v>105.25</v>
      </c>
      <c r="E19" s="7" t="s">
        <v>125</v>
      </c>
      <c r="F19" s="14">
        <v>67.540000000000006</v>
      </c>
      <c r="G19" s="7" t="s">
        <v>125</v>
      </c>
      <c r="H19" s="14">
        <v>70.84</v>
      </c>
      <c r="I19" s="7" t="s">
        <v>125</v>
      </c>
      <c r="J19" s="14">
        <v>66.89</v>
      </c>
      <c r="K19" s="7" t="s">
        <v>125</v>
      </c>
      <c r="L19" s="14">
        <v>67.31</v>
      </c>
      <c r="M19" s="7" t="s">
        <v>125</v>
      </c>
      <c r="N19" s="26">
        <f t="shared" si="0"/>
        <v>81.73</v>
      </c>
    </row>
    <row r="20" spans="1:14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</row>
    <row r="21" spans="1:14" x14ac:dyDescent="0.25">
      <c r="A21" s="5" t="s">
        <v>98</v>
      </c>
      <c r="B21" s="14">
        <v>66.37</v>
      </c>
      <c r="C21" s="7" t="s">
        <v>125</v>
      </c>
      <c r="D21" s="14">
        <v>133.97999999999999</v>
      </c>
      <c r="E21" s="7" t="s">
        <v>125</v>
      </c>
      <c r="F21" s="7" t="s">
        <v>127</v>
      </c>
      <c r="G21" s="7" t="s">
        <v>125</v>
      </c>
      <c r="H21" s="14">
        <v>148.29</v>
      </c>
      <c r="I21" s="7" t="s">
        <v>125</v>
      </c>
      <c r="J21" s="14">
        <v>119.39</v>
      </c>
      <c r="K21" s="7" t="s">
        <v>152</v>
      </c>
      <c r="L21" s="14">
        <v>105.51</v>
      </c>
      <c r="M21" s="7" t="s">
        <v>125</v>
      </c>
      <c r="N21" s="26">
        <f t="shared" si="0"/>
        <v>114.708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4">
        <v>115.88</v>
      </c>
      <c r="C23" s="7" t="s">
        <v>125</v>
      </c>
      <c r="D23" s="14">
        <v>110.69</v>
      </c>
      <c r="E23" s="7" t="s">
        <v>125</v>
      </c>
      <c r="F23" s="14">
        <v>125.05</v>
      </c>
      <c r="G23" s="7" t="s">
        <v>125</v>
      </c>
      <c r="H23" s="14">
        <v>126.67</v>
      </c>
      <c r="I23" s="7" t="s">
        <v>125</v>
      </c>
      <c r="J23" s="14">
        <v>144.24</v>
      </c>
      <c r="K23" s="7" t="s">
        <v>125</v>
      </c>
      <c r="L23" s="14">
        <v>126.66</v>
      </c>
      <c r="M23" s="7" t="s">
        <v>125</v>
      </c>
      <c r="N23" s="26">
        <f t="shared" si="0"/>
        <v>124.86499999999999</v>
      </c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61.58</v>
      </c>
      <c r="C30" s="8" t="s">
        <v>125</v>
      </c>
      <c r="D30" s="15">
        <v>70.84</v>
      </c>
      <c r="E30" s="8" t="s">
        <v>125</v>
      </c>
      <c r="F30" s="15">
        <v>63.19</v>
      </c>
      <c r="G30" s="8" t="s">
        <v>125</v>
      </c>
      <c r="H30" s="15">
        <v>63.07</v>
      </c>
      <c r="I30" s="8" t="s">
        <v>125</v>
      </c>
      <c r="J30" s="19">
        <v>63</v>
      </c>
      <c r="K30" s="8" t="s">
        <v>125</v>
      </c>
      <c r="L30" s="15">
        <v>70.47</v>
      </c>
      <c r="M30" s="8" t="s">
        <v>125</v>
      </c>
      <c r="N30" s="26">
        <f t="shared" si="0"/>
        <v>65.358333333333334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18">
        <v>157</v>
      </c>
      <c r="C33" s="7" t="s">
        <v>125</v>
      </c>
      <c r="D33" s="14">
        <v>98.41</v>
      </c>
      <c r="E33" s="7" t="s">
        <v>125</v>
      </c>
      <c r="F33" s="14">
        <v>99.64</v>
      </c>
      <c r="G33" s="7" t="s">
        <v>125</v>
      </c>
      <c r="H33" s="14">
        <v>81.08</v>
      </c>
      <c r="I33" s="7" t="s">
        <v>125</v>
      </c>
      <c r="J33" s="14">
        <v>237.07</v>
      </c>
      <c r="K33" s="7" t="s">
        <v>125</v>
      </c>
      <c r="L33" s="14">
        <v>233.24</v>
      </c>
      <c r="M33" s="7" t="s">
        <v>125</v>
      </c>
      <c r="N33" s="26">
        <f t="shared" si="0"/>
        <v>151.07333333333335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123.10400000000001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152</v>
      </c>
      <c r="B41" s="2" t="s">
        <v>153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39" sqref="L3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154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54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5">
        <v>265.95</v>
      </c>
      <c r="C12" s="8" t="s">
        <v>125</v>
      </c>
      <c r="D12" s="15">
        <v>204.52</v>
      </c>
      <c r="E12" s="8" t="s">
        <v>125</v>
      </c>
      <c r="F12" s="15">
        <v>220.05</v>
      </c>
      <c r="G12" s="8" t="s">
        <v>125</v>
      </c>
      <c r="H12" s="15">
        <v>266.04000000000002</v>
      </c>
      <c r="I12" s="8" t="s">
        <v>125</v>
      </c>
      <c r="J12" s="15">
        <v>260.05</v>
      </c>
      <c r="K12" s="8" t="s">
        <v>125</v>
      </c>
      <c r="L12" s="15">
        <v>249.43</v>
      </c>
      <c r="M12" s="8" t="s">
        <v>125</v>
      </c>
      <c r="N12" s="26">
        <f t="shared" ref="N12:N33" si="0">AVERAGEIF(B12:M12,"&gt;0")</f>
        <v>244.34</v>
      </c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399.87</v>
      </c>
      <c r="C18" s="8" t="s">
        <v>125</v>
      </c>
      <c r="D18" s="15">
        <v>387.49</v>
      </c>
      <c r="E18" s="8" t="s">
        <v>125</v>
      </c>
      <c r="F18" s="15">
        <v>381.61</v>
      </c>
      <c r="G18" s="8" t="s">
        <v>125</v>
      </c>
      <c r="H18" s="15">
        <v>376.58</v>
      </c>
      <c r="I18" s="8" t="s">
        <v>125</v>
      </c>
      <c r="J18" s="15">
        <v>389.39</v>
      </c>
      <c r="K18" s="8" t="s">
        <v>125</v>
      </c>
      <c r="L18" s="15">
        <v>450.65</v>
      </c>
      <c r="M18" s="8" t="s">
        <v>125</v>
      </c>
      <c r="N18" s="26">
        <f t="shared" si="0"/>
        <v>397.59833333333336</v>
      </c>
    </row>
    <row r="19" spans="1:14" x14ac:dyDescent="0.25">
      <c r="A19" s="5" t="s">
        <v>96</v>
      </c>
      <c r="B19" s="14">
        <v>418.11</v>
      </c>
      <c r="C19" s="7" t="s">
        <v>125</v>
      </c>
      <c r="D19" s="18">
        <v>390.4</v>
      </c>
      <c r="E19" s="7" t="s">
        <v>125</v>
      </c>
      <c r="F19" s="14">
        <v>411.94</v>
      </c>
      <c r="G19" s="7" t="s">
        <v>125</v>
      </c>
      <c r="H19" s="14">
        <v>430.18</v>
      </c>
      <c r="I19" s="7" t="s">
        <v>125</v>
      </c>
      <c r="J19" s="14">
        <v>420.56</v>
      </c>
      <c r="K19" s="7" t="s">
        <v>125</v>
      </c>
      <c r="L19" s="14">
        <v>451.09</v>
      </c>
      <c r="M19" s="7" t="s">
        <v>125</v>
      </c>
      <c r="N19" s="26">
        <f t="shared" si="0"/>
        <v>420.38000000000005</v>
      </c>
    </row>
    <row r="20" spans="1:14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</row>
    <row r="21" spans="1:14" x14ac:dyDescent="0.25">
      <c r="A21" s="5" t="s">
        <v>98</v>
      </c>
      <c r="B21" s="14">
        <v>313.79000000000002</v>
      </c>
      <c r="C21" s="7" t="s">
        <v>125</v>
      </c>
      <c r="D21" s="14">
        <v>291.77</v>
      </c>
      <c r="E21" s="7" t="s">
        <v>125</v>
      </c>
      <c r="F21" s="14">
        <v>310.58999999999997</v>
      </c>
      <c r="G21" s="7" t="s">
        <v>125</v>
      </c>
      <c r="H21" s="14">
        <v>299.87</v>
      </c>
      <c r="I21" s="7" t="s">
        <v>125</v>
      </c>
      <c r="J21" s="14">
        <v>292.18</v>
      </c>
      <c r="K21" s="7" t="s">
        <v>125</v>
      </c>
      <c r="L21" s="14">
        <v>361.75</v>
      </c>
      <c r="M21" s="7" t="s">
        <v>125</v>
      </c>
      <c r="N21" s="26">
        <f t="shared" si="0"/>
        <v>311.65833333333336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18">
        <v>200</v>
      </c>
      <c r="C25" s="7" t="s">
        <v>125</v>
      </c>
      <c r="D25" s="18">
        <v>200</v>
      </c>
      <c r="E25" s="7" t="s">
        <v>125</v>
      </c>
      <c r="F25" s="18">
        <v>197.7</v>
      </c>
      <c r="G25" s="7" t="s">
        <v>125</v>
      </c>
      <c r="H25" s="18">
        <v>200</v>
      </c>
      <c r="I25" s="7" t="s">
        <v>125</v>
      </c>
      <c r="J25" s="18">
        <v>200</v>
      </c>
      <c r="K25" s="7" t="s">
        <v>125</v>
      </c>
      <c r="L25" s="18">
        <v>204.2</v>
      </c>
      <c r="M25" s="7" t="s">
        <v>125</v>
      </c>
      <c r="N25" s="26">
        <f t="shared" si="0"/>
        <v>200.31666666666669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411.26</v>
      </c>
      <c r="C30" s="8" t="s">
        <v>125</v>
      </c>
      <c r="D30" s="15">
        <v>392.37</v>
      </c>
      <c r="E30" s="8" t="s">
        <v>125</v>
      </c>
      <c r="F30" s="15">
        <v>410.12</v>
      </c>
      <c r="G30" s="8" t="s">
        <v>125</v>
      </c>
      <c r="H30" s="15">
        <v>427.03</v>
      </c>
      <c r="I30" s="8" t="s">
        <v>125</v>
      </c>
      <c r="J30" s="15">
        <v>397.42</v>
      </c>
      <c r="K30" s="8" t="s">
        <v>125</v>
      </c>
      <c r="L30" s="19">
        <v>479.5</v>
      </c>
      <c r="M30" s="8" t="s">
        <v>125</v>
      </c>
      <c r="N30" s="26">
        <f t="shared" si="0"/>
        <v>419.61666666666662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15">
        <v>283.66000000000003</v>
      </c>
      <c r="C32" s="8" t="s">
        <v>125</v>
      </c>
      <c r="D32" s="15">
        <v>300.87</v>
      </c>
      <c r="E32" s="8" t="s">
        <v>125</v>
      </c>
      <c r="F32" s="8" t="s">
        <v>127</v>
      </c>
      <c r="G32" s="8" t="s">
        <v>136</v>
      </c>
      <c r="H32" s="8" t="s">
        <v>127</v>
      </c>
      <c r="I32" s="8" t="s">
        <v>136</v>
      </c>
      <c r="J32" s="8" t="s">
        <v>127</v>
      </c>
      <c r="K32" s="8" t="s">
        <v>136</v>
      </c>
      <c r="L32" s="15">
        <v>320.44</v>
      </c>
      <c r="M32" s="8" t="s">
        <v>125</v>
      </c>
      <c r="N32" s="26">
        <f t="shared" si="0"/>
        <v>301.65666666666669</v>
      </c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327.93809523809523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H44" sqref="H4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155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56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87.63</v>
      </c>
      <c r="C11" s="7" t="s">
        <v>125</v>
      </c>
      <c r="D11" s="14">
        <v>87.09</v>
      </c>
      <c r="E11" s="7" t="s">
        <v>125</v>
      </c>
      <c r="F11" s="14">
        <v>88.34</v>
      </c>
      <c r="G11" s="7" t="s">
        <v>125</v>
      </c>
      <c r="H11" s="14">
        <v>85.62</v>
      </c>
      <c r="I11" s="7" t="s">
        <v>125</v>
      </c>
      <c r="J11" s="14">
        <v>78.95</v>
      </c>
      <c r="K11" s="7" t="s">
        <v>125</v>
      </c>
      <c r="L11" s="14">
        <v>92.84</v>
      </c>
      <c r="M11" s="7" t="s">
        <v>125</v>
      </c>
      <c r="N11" s="26">
        <f>AVERAGEIF(B11:M11,"&gt;0")</f>
        <v>86.745000000000005</v>
      </c>
    </row>
    <row r="12" spans="1:14" x14ac:dyDescent="0.25">
      <c r="A12" s="5" t="s">
        <v>89</v>
      </c>
      <c r="B12" s="15">
        <v>96.66</v>
      </c>
      <c r="C12" s="8" t="s">
        <v>125</v>
      </c>
      <c r="D12" s="15">
        <v>94.16</v>
      </c>
      <c r="E12" s="8" t="s">
        <v>125</v>
      </c>
      <c r="F12" s="19">
        <v>92.2</v>
      </c>
      <c r="G12" s="8" t="s">
        <v>125</v>
      </c>
      <c r="H12" s="15">
        <v>93.05</v>
      </c>
      <c r="I12" s="8" t="s">
        <v>125</v>
      </c>
      <c r="J12" s="15">
        <v>93.05</v>
      </c>
      <c r="K12" s="8" t="s">
        <v>125</v>
      </c>
      <c r="L12" s="15">
        <v>94.51</v>
      </c>
      <c r="M12" s="8" t="s">
        <v>125</v>
      </c>
      <c r="N12" s="26">
        <f t="shared" ref="N12:N33" si="0">AVERAGEIF(B12:M12,"&gt;0")</f>
        <v>93.938333333333333</v>
      </c>
    </row>
    <row r="13" spans="1:14" x14ac:dyDescent="0.25">
      <c r="A13" s="5" t="s">
        <v>90</v>
      </c>
      <c r="B13" s="14">
        <v>86.82</v>
      </c>
      <c r="C13" s="7" t="s">
        <v>125</v>
      </c>
      <c r="D13" s="14">
        <v>88.24</v>
      </c>
      <c r="E13" s="7" t="s">
        <v>125</v>
      </c>
      <c r="F13" s="18">
        <v>89.8</v>
      </c>
      <c r="G13" s="7" t="s">
        <v>125</v>
      </c>
      <c r="H13" s="18">
        <v>90.3</v>
      </c>
      <c r="I13" s="7" t="s">
        <v>125</v>
      </c>
      <c r="J13" s="14">
        <v>85.88</v>
      </c>
      <c r="K13" s="7" t="s">
        <v>125</v>
      </c>
      <c r="L13" s="14">
        <v>90.13</v>
      </c>
      <c r="M13" s="7" t="s">
        <v>125</v>
      </c>
      <c r="N13" s="26">
        <f t="shared" si="0"/>
        <v>88.52833333333335</v>
      </c>
    </row>
    <row r="14" spans="1:14" x14ac:dyDescent="0.25">
      <c r="A14" s="5" t="s">
        <v>91</v>
      </c>
      <c r="B14" s="15">
        <v>83.53</v>
      </c>
      <c r="C14" s="8" t="s">
        <v>125</v>
      </c>
      <c r="D14" s="19">
        <v>82</v>
      </c>
      <c r="E14" s="8" t="s">
        <v>125</v>
      </c>
      <c r="F14" s="15">
        <v>82.75</v>
      </c>
      <c r="G14" s="8" t="s">
        <v>125</v>
      </c>
      <c r="H14" s="15">
        <v>82.78</v>
      </c>
      <c r="I14" s="8" t="s">
        <v>125</v>
      </c>
      <c r="J14" s="15">
        <v>79.67</v>
      </c>
      <c r="K14" s="8" t="s">
        <v>125</v>
      </c>
      <c r="L14" s="15">
        <v>77.319999999999993</v>
      </c>
      <c r="M14" s="8" t="s">
        <v>125</v>
      </c>
      <c r="N14" s="26">
        <f t="shared" si="0"/>
        <v>81.341666666666669</v>
      </c>
    </row>
    <row r="15" spans="1:14" x14ac:dyDescent="0.25">
      <c r="A15" s="5" t="s">
        <v>92</v>
      </c>
      <c r="B15" s="18">
        <v>85</v>
      </c>
      <c r="C15" s="7" t="s">
        <v>125</v>
      </c>
      <c r="D15" s="18">
        <v>84</v>
      </c>
      <c r="E15" s="7" t="s">
        <v>125</v>
      </c>
      <c r="F15" s="18">
        <v>86</v>
      </c>
      <c r="G15" s="7" t="s">
        <v>125</v>
      </c>
      <c r="H15" s="18">
        <v>86.4</v>
      </c>
      <c r="I15" s="7" t="s">
        <v>125</v>
      </c>
      <c r="J15" s="18">
        <v>79.7</v>
      </c>
      <c r="K15" s="7" t="s">
        <v>125</v>
      </c>
      <c r="L15" s="18">
        <v>87.1</v>
      </c>
      <c r="M15" s="7" t="s">
        <v>125</v>
      </c>
      <c r="N15" s="26">
        <f t="shared" si="0"/>
        <v>84.699999999999989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141.71</v>
      </c>
      <c r="C18" s="8" t="s">
        <v>125</v>
      </c>
      <c r="D18" s="15">
        <v>141.19</v>
      </c>
      <c r="E18" s="8" t="s">
        <v>125</v>
      </c>
      <c r="F18" s="19">
        <v>142.1</v>
      </c>
      <c r="G18" s="8" t="s">
        <v>125</v>
      </c>
      <c r="H18" s="15">
        <v>140.24</v>
      </c>
      <c r="I18" s="8" t="s">
        <v>125</v>
      </c>
      <c r="J18" s="15">
        <v>140.81</v>
      </c>
      <c r="K18" s="8" t="s">
        <v>125</v>
      </c>
      <c r="L18" s="15">
        <v>143.38999999999999</v>
      </c>
      <c r="M18" s="8" t="s">
        <v>125</v>
      </c>
      <c r="N18" s="26">
        <f t="shared" si="0"/>
        <v>141.57333333333332</v>
      </c>
    </row>
    <row r="19" spans="1:14" x14ac:dyDescent="0.25">
      <c r="A19" s="5" t="s">
        <v>96</v>
      </c>
      <c r="B19" s="14">
        <v>103.24</v>
      </c>
      <c r="C19" s="7" t="s">
        <v>125</v>
      </c>
      <c r="D19" s="14">
        <v>115.88</v>
      </c>
      <c r="E19" s="7" t="s">
        <v>125</v>
      </c>
      <c r="F19" s="14">
        <v>115.83</v>
      </c>
      <c r="G19" s="7" t="s">
        <v>125</v>
      </c>
      <c r="H19" s="14">
        <v>105.23</v>
      </c>
      <c r="I19" s="7" t="s">
        <v>125</v>
      </c>
      <c r="J19" s="14">
        <v>105.49</v>
      </c>
      <c r="K19" s="7" t="s">
        <v>125</v>
      </c>
      <c r="L19" s="14">
        <v>111.58</v>
      </c>
      <c r="M19" s="7" t="s">
        <v>125</v>
      </c>
      <c r="N19" s="26">
        <f t="shared" si="0"/>
        <v>109.54166666666667</v>
      </c>
    </row>
    <row r="20" spans="1:14" x14ac:dyDescent="0.25">
      <c r="A20" s="5" t="s">
        <v>97</v>
      </c>
      <c r="B20" s="19">
        <v>175.6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175.6</v>
      </c>
    </row>
    <row r="21" spans="1:14" x14ac:dyDescent="0.25">
      <c r="A21" s="5" t="s">
        <v>98</v>
      </c>
      <c r="B21" s="14">
        <v>96.17</v>
      </c>
      <c r="C21" s="7" t="s">
        <v>125</v>
      </c>
      <c r="D21" s="14">
        <v>96.57</v>
      </c>
      <c r="E21" s="7" t="s">
        <v>125</v>
      </c>
      <c r="F21" s="14">
        <v>95.88</v>
      </c>
      <c r="G21" s="7" t="s">
        <v>125</v>
      </c>
      <c r="H21" s="14">
        <v>95.49</v>
      </c>
      <c r="I21" s="7" t="s">
        <v>125</v>
      </c>
      <c r="J21" s="14">
        <v>96.47</v>
      </c>
      <c r="K21" s="7" t="s">
        <v>125</v>
      </c>
      <c r="L21" s="14">
        <v>101.57</v>
      </c>
      <c r="M21" s="7" t="s">
        <v>125</v>
      </c>
      <c r="N21" s="26">
        <f t="shared" si="0"/>
        <v>97.02500000000002</v>
      </c>
    </row>
    <row r="22" spans="1:14" x14ac:dyDescent="0.25">
      <c r="A22" s="5" t="s">
        <v>99</v>
      </c>
      <c r="B22" s="15">
        <v>134.65</v>
      </c>
      <c r="C22" s="8" t="s">
        <v>125</v>
      </c>
      <c r="D22" s="15">
        <v>143.32</v>
      </c>
      <c r="E22" s="8" t="s">
        <v>125</v>
      </c>
      <c r="F22" s="15">
        <v>140.62</v>
      </c>
      <c r="G22" s="8" t="s">
        <v>125</v>
      </c>
      <c r="H22" s="19">
        <v>137</v>
      </c>
      <c r="I22" s="8" t="s">
        <v>125</v>
      </c>
      <c r="J22" s="15">
        <v>131.96</v>
      </c>
      <c r="K22" s="8" t="s">
        <v>125</v>
      </c>
      <c r="L22" s="8" t="s">
        <v>127</v>
      </c>
      <c r="M22" s="8" t="s">
        <v>125</v>
      </c>
      <c r="N22" s="26">
        <f t="shared" si="0"/>
        <v>137.51000000000002</v>
      </c>
    </row>
    <row r="23" spans="1:14" x14ac:dyDescent="0.25">
      <c r="A23" s="5" t="s">
        <v>100</v>
      </c>
      <c r="B23" s="14">
        <v>156.38999999999999</v>
      </c>
      <c r="C23" s="7" t="s">
        <v>125</v>
      </c>
      <c r="D23" s="18">
        <v>116.3</v>
      </c>
      <c r="E23" s="7" t="s">
        <v>125</v>
      </c>
      <c r="F23" s="14">
        <v>122.56</v>
      </c>
      <c r="G23" s="7" t="s">
        <v>125</v>
      </c>
      <c r="H23" s="14">
        <v>130.83000000000001</v>
      </c>
      <c r="I23" s="7" t="s">
        <v>125</v>
      </c>
      <c r="J23" s="14">
        <v>131.04</v>
      </c>
      <c r="K23" s="7" t="s">
        <v>125</v>
      </c>
      <c r="L23" s="18">
        <v>142.1</v>
      </c>
      <c r="M23" s="7" t="s">
        <v>125</v>
      </c>
      <c r="N23" s="26">
        <f t="shared" si="0"/>
        <v>133.20333333333335</v>
      </c>
    </row>
    <row r="24" spans="1:14" x14ac:dyDescent="0.25">
      <c r="A24" s="5" t="s">
        <v>101</v>
      </c>
      <c r="B24" s="19">
        <v>83.6</v>
      </c>
      <c r="C24" s="8" t="s">
        <v>125</v>
      </c>
      <c r="D24" s="15">
        <v>81.52</v>
      </c>
      <c r="E24" s="8" t="s">
        <v>125</v>
      </c>
      <c r="F24" s="15">
        <v>83.63</v>
      </c>
      <c r="G24" s="8" t="s">
        <v>125</v>
      </c>
      <c r="H24" s="19">
        <v>84.7</v>
      </c>
      <c r="I24" s="8" t="s">
        <v>125</v>
      </c>
      <c r="J24" s="15">
        <v>82.44</v>
      </c>
      <c r="K24" s="8" t="s">
        <v>125</v>
      </c>
      <c r="L24" s="15">
        <v>92.56</v>
      </c>
      <c r="M24" s="8" t="s">
        <v>125</v>
      </c>
      <c r="N24" s="26">
        <f t="shared" si="0"/>
        <v>84.74166666666666</v>
      </c>
    </row>
    <row r="25" spans="1:14" x14ac:dyDescent="0.25">
      <c r="A25" s="5" t="s">
        <v>102</v>
      </c>
      <c r="B25" s="18">
        <v>342.8</v>
      </c>
      <c r="C25" s="7" t="s">
        <v>125</v>
      </c>
      <c r="D25" s="18">
        <v>356.3</v>
      </c>
      <c r="E25" s="7" t="s">
        <v>125</v>
      </c>
      <c r="F25" s="18">
        <v>336.8</v>
      </c>
      <c r="G25" s="7" t="s">
        <v>125</v>
      </c>
      <c r="H25" s="18">
        <v>327</v>
      </c>
      <c r="I25" s="7" t="s">
        <v>125</v>
      </c>
      <c r="J25" s="18">
        <v>328.5</v>
      </c>
      <c r="K25" s="7" t="s">
        <v>125</v>
      </c>
      <c r="L25" s="18">
        <v>272.3</v>
      </c>
      <c r="M25" s="7" t="s">
        <v>125</v>
      </c>
      <c r="N25" s="26">
        <f t="shared" si="0"/>
        <v>327.28333333333336</v>
      </c>
    </row>
    <row r="26" spans="1:14" x14ac:dyDescent="0.25">
      <c r="A26" s="5" t="s">
        <v>103</v>
      </c>
      <c r="B26" s="15">
        <v>81.39</v>
      </c>
      <c r="C26" s="8" t="s">
        <v>125</v>
      </c>
      <c r="D26" s="15">
        <v>80.97</v>
      </c>
      <c r="E26" s="8" t="s">
        <v>125</v>
      </c>
      <c r="F26" s="15">
        <v>80.180000000000007</v>
      </c>
      <c r="G26" s="8" t="s">
        <v>125</v>
      </c>
      <c r="H26" s="15">
        <v>80.81</v>
      </c>
      <c r="I26" s="8" t="s">
        <v>125</v>
      </c>
      <c r="J26" s="15">
        <v>73.66</v>
      </c>
      <c r="K26" s="8" t="s">
        <v>125</v>
      </c>
      <c r="L26" s="15">
        <v>81.790000000000006</v>
      </c>
      <c r="M26" s="8" t="s">
        <v>125</v>
      </c>
      <c r="N26" s="26">
        <f t="shared" si="0"/>
        <v>79.8</v>
      </c>
    </row>
    <row r="27" spans="1:14" x14ac:dyDescent="0.25">
      <c r="A27" s="5" t="s">
        <v>104</v>
      </c>
      <c r="B27" s="18">
        <v>84</v>
      </c>
      <c r="C27" s="7" t="s">
        <v>125</v>
      </c>
      <c r="D27" s="18">
        <v>82</v>
      </c>
      <c r="E27" s="7" t="s">
        <v>125</v>
      </c>
      <c r="F27" s="18">
        <v>85.5</v>
      </c>
      <c r="G27" s="7" t="s">
        <v>125</v>
      </c>
      <c r="H27" s="18">
        <v>82</v>
      </c>
      <c r="I27" s="7" t="s">
        <v>125</v>
      </c>
      <c r="J27" s="18">
        <v>77</v>
      </c>
      <c r="K27" s="7" t="s">
        <v>125</v>
      </c>
      <c r="L27" s="18">
        <v>83.5</v>
      </c>
      <c r="M27" s="7" t="s">
        <v>125</v>
      </c>
      <c r="N27" s="26">
        <f t="shared" si="0"/>
        <v>82.333333333333329</v>
      </c>
    </row>
    <row r="28" spans="1:14" x14ac:dyDescent="0.25">
      <c r="A28" s="5" t="s">
        <v>105</v>
      </c>
      <c r="B28" s="15">
        <v>107.66</v>
      </c>
      <c r="C28" s="8" t="s">
        <v>125</v>
      </c>
      <c r="D28" s="15">
        <v>107.66</v>
      </c>
      <c r="E28" s="8" t="s">
        <v>125</v>
      </c>
      <c r="F28" s="15">
        <v>105.39</v>
      </c>
      <c r="G28" s="8" t="s">
        <v>125</v>
      </c>
      <c r="H28" s="15">
        <v>100.85</v>
      </c>
      <c r="I28" s="8" t="s">
        <v>125</v>
      </c>
      <c r="J28" s="15">
        <v>100.85</v>
      </c>
      <c r="K28" s="8" t="s">
        <v>125</v>
      </c>
      <c r="L28" s="15">
        <v>100.85</v>
      </c>
      <c r="M28" s="8" t="s">
        <v>125</v>
      </c>
      <c r="N28" s="26">
        <f t="shared" si="0"/>
        <v>103.87666666666667</v>
      </c>
    </row>
    <row r="29" spans="1:14" x14ac:dyDescent="0.25">
      <c r="A29" s="5" t="s">
        <v>106</v>
      </c>
      <c r="B29" s="14">
        <v>76.47</v>
      </c>
      <c r="C29" s="7" t="s">
        <v>125</v>
      </c>
      <c r="D29" s="14">
        <v>79.08</v>
      </c>
      <c r="E29" s="7" t="s">
        <v>125</v>
      </c>
      <c r="F29" s="14">
        <v>81.650000000000006</v>
      </c>
      <c r="G29" s="7" t="s">
        <v>125</v>
      </c>
      <c r="H29" s="18">
        <v>79.7</v>
      </c>
      <c r="I29" s="7" t="s">
        <v>128</v>
      </c>
      <c r="J29" s="14">
        <v>72.44</v>
      </c>
      <c r="K29" s="7" t="s">
        <v>128</v>
      </c>
      <c r="L29" s="14">
        <v>85.78</v>
      </c>
      <c r="M29" s="7" t="s">
        <v>128</v>
      </c>
      <c r="N29" s="26">
        <f t="shared" si="0"/>
        <v>79.186666666666667</v>
      </c>
    </row>
    <row r="30" spans="1:14" x14ac:dyDescent="0.25">
      <c r="A30" s="5" t="s">
        <v>107</v>
      </c>
      <c r="B30" s="15">
        <v>21.19</v>
      </c>
      <c r="C30" s="8" t="s">
        <v>125</v>
      </c>
      <c r="D30" s="15">
        <v>28.32</v>
      </c>
      <c r="E30" s="8" t="s">
        <v>125</v>
      </c>
      <c r="F30" s="19">
        <v>31.4</v>
      </c>
      <c r="G30" s="8" t="s">
        <v>125</v>
      </c>
      <c r="H30" s="19">
        <v>23.4</v>
      </c>
      <c r="I30" s="8" t="s">
        <v>125</v>
      </c>
      <c r="J30" s="15">
        <v>15.22</v>
      </c>
      <c r="K30" s="8" t="s">
        <v>125</v>
      </c>
      <c r="L30" s="15">
        <v>21.42</v>
      </c>
      <c r="M30" s="8" t="s">
        <v>125</v>
      </c>
      <c r="N30" s="26">
        <f t="shared" si="0"/>
        <v>23.491666666666664</v>
      </c>
    </row>
    <row r="31" spans="1:14" x14ac:dyDescent="0.25">
      <c r="A31" s="5" t="s">
        <v>108</v>
      </c>
      <c r="B31" s="14">
        <v>92.42</v>
      </c>
      <c r="C31" s="7" t="s">
        <v>125</v>
      </c>
      <c r="D31" s="14">
        <v>94.55</v>
      </c>
      <c r="E31" s="7" t="s">
        <v>125</v>
      </c>
      <c r="F31" s="14">
        <v>81.650000000000006</v>
      </c>
      <c r="G31" s="7" t="s">
        <v>125</v>
      </c>
      <c r="H31" s="14">
        <v>83.03</v>
      </c>
      <c r="I31" s="7" t="s">
        <v>125</v>
      </c>
      <c r="J31" s="14">
        <v>84.53</v>
      </c>
      <c r="K31" s="7" t="s">
        <v>125</v>
      </c>
      <c r="L31" s="14">
        <v>86.97</v>
      </c>
      <c r="M31" s="7" t="s">
        <v>125</v>
      </c>
      <c r="N31" s="26">
        <f t="shared" si="0"/>
        <v>87.191666666666663</v>
      </c>
    </row>
    <row r="32" spans="1:14" x14ac:dyDescent="0.25">
      <c r="A32" s="5" t="s">
        <v>109</v>
      </c>
      <c r="B32" s="19">
        <v>105.7</v>
      </c>
      <c r="C32" s="8" t="s">
        <v>125</v>
      </c>
      <c r="D32" s="15">
        <v>99.45</v>
      </c>
      <c r="E32" s="8" t="s">
        <v>125</v>
      </c>
      <c r="F32" s="15">
        <v>99.67</v>
      </c>
      <c r="G32" s="8" t="s">
        <v>125</v>
      </c>
      <c r="H32" s="19">
        <v>102.8</v>
      </c>
      <c r="I32" s="8" t="s">
        <v>125</v>
      </c>
      <c r="J32" s="15">
        <v>97.25</v>
      </c>
      <c r="K32" s="8" t="s">
        <v>125</v>
      </c>
      <c r="L32" s="15">
        <v>90.53</v>
      </c>
      <c r="M32" s="8" t="s">
        <v>125</v>
      </c>
      <c r="N32" s="26">
        <f t="shared" si="0"/>
        <v>99.233333333333334</v>
      </c>
    </row>
    <row r="33" spans="1:14" x14ac:dyDescent="0.25">
      <c r="A33" s="5" t="s">
        <v>110</v>
      </c>
      <c r="B33" s="14">
        <v>84.23</v>
      </c>
      <c r="C33" s="7" t="s">
        <v>125</v>
      </c>
      <c r="D33" s="14">
        <v>82.74</v>
      </c>
      <c r="E33" s="7" t="s">
        <v>125</v>
      </c>
      <c r="F33" s="14">
        <v>84.38</v>
      </c>
      <c r="G33" s="7" t="s">
        <v>125</v>
      </c>
      <c r="H33" s="14">
        <v>84.26</v>
      </c>
      <c r="I33" s="7" t="s">
        <v>125</v>
      </c>
      <c r="J33" s="14">
        <v>81.33</v>
      </c>
      <c r="K33" s="7" t="s">
        <v>125</v>
      </c>
      <c r="L33" s="14">
        <v>85.47</v>
      </c>
      <c r="M33" s="7" t="s">
        <v>125</v>
      </c>
      <c r="N33" s="26">
        <f t="shared" si="0"/>
        <v>83.734999999999999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108.5990476190476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P40" sqref="P40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156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58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8">
        <v>158</v>
      </c>
      <c r="C15" s="7" t="s">
        <v>125</v>
      </c>
      <c r="D15" s="14">
        <v>27.95</v>
      </c>
      <c r="E15" s="7" t="s">
        <v>125</v>
      </c>
      <c r="F15" s="14">
        <v>18.36</v>
      </c>
      <c r="G15" s="7" t="s">
        <v>125</v>
      </c>
      <c r="H15" s="14">
        <v>18.77</v>
      </c>
      <c r="I15" s="7" t="s">
        <v>125</v>
      </c>
      <c r="J15" s="14">
        <v>19.45</v>
      </c>
      <c r="K15" s="7" t="s">
        <v>125</v>
      </c>
      <c r="L15" s="14">
        <v>26.99</v>
      </c>
      <c r="M15" s="7" t="s">
        <v>125</v>
      </c>
      <c r="N15" s="26">
        <f t="shared" ref="N12:N34" si="0">AVERAGEIF(B15:M15,"&gt;0")</f>
        <v>44.919999999999995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20.36</v>
      </c>
      <c r="C19" s="7" t="s">
        <v>125</v>
      </c>
      <c r="D19" s="14">
        <v>19.84</v>
      </c>
      <c r="E19" s="7" t="s">
        <v>125</v>
      </c>
      <c r="F19" s="14">
        <v>19.64</v>
      </c>
      <c r="G19" s="7" t="s">
        <v>125</v>
      </c>
      <c r="H19" s="18">
        <v>19.600000000000001</v>
      </c>
      <c r="I19" s="7" t="s">
        <v>125</v>
      </c>
      <c r="J19" s="14">
        <v>19.809999999999999</v>
      </c>
      <c r="K19" s="7" t="s">
        <v>125</v>
      </c>
      <c r="L19" s="14">
        <v>28.54</v>
      </c>
      <c r="M19" s="7" t="s">
        <v>125</v>
      </c>
      <c r="N19" s="26">
        <f t="shared" si="0"/>
        <v>21.298333333333332</v>
      </c>
    </row>
    <row r="20" spans="1:14" x14ac:dyDescent="0.25">
      <c r="A20" s="5" t="s">
        <v>97</v>
      </c>
      <c r="B20" s="19">
        <v>76.400000000000006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76.400000000000006</v>
      </c>
    </row>
    <row r="21" spans="1:14" x14ac:dyDescent="0.25">
      <c r="A21" s="5" t="s">
        <v>98</v>
      </c>
      <c r="B21" s="14">
        <v>118.36</v>
      </c>
      <c r="C21" s="7" t="s">
        <v>152</v>
      </c>
      <c r="D21" s="14">
        <v>120.18</v>
      </c>
      <c r="E21" s="7" t="s">
        <v>152</v>
      </c>
      <c r="F21" s="14">
        <v>120.56</v>
      </c>
      <c r="G21" s="7" t="s">
        <v>152</v>
      </c>
      <c r="H21" s="14">
        <v>120.92</v>
      </c>
      <c r="I21" s="7" t="s">
        <v>152</v>
      </c>
      <c r="J21" s="14">
        <v>78.14</v>
      </c>
      <c r="K21" s="7" t="s">
        <v>125</v>
      </c>
      <c r="L21" s="14">
        <v>104.87</v>
      </c>
      <c r="M21" s="7" t="s">
        <v>125</v>
      </c>
      <c r="N21" s="26">
        <f t="shared" si="0"/>
        <v>110.50500000000001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15">
        <v>32.42</v>
      </c>
      <c r="C24" s="8" t="s">
        <v>125</v>
      </c>
      <c r="D24" s="19">
        <v>31.3</v>
      </c>
      <c r="E24" s="8" t="s">
        <v>125</v>
      </c>
      <c r="F24" s="15">
        <v>41.19</v>
      </c>
      <c r="G24" s="8" t="s">
        <v>125</v>
      </c>
      <c r="H24" s="19">
        <v>31.1</v>
      </c>
      <c r="I24" s="8" t="s">
        <v>125</v>
      </c>
      <c r="J24" s="15">
        <v>17.62</v>
      </c>
      <c r="K24" s="8" t="s">
        <v>125</v>
      </c>
      <c r="L24" s="15">
        <v>27.62</v>
      </c>
      <c r="M24" s="8" t="s">
        <v>125</v>
      </c>
      <c r="N24" s="26">
        <f t="shared" si="0"/>
        <v>30.208333333333332</v>
      </c>
    </row>
    <row r="25" spans="1:14" x14ac:dyDescent="0.25">
      <c r="A25" s="5" t="s">
        <v>102</v>
      </c>
      <c r="B25" s="18">
        <v>464</v>
      </c>
      <c r="C25" s="7" t="s">
        <v>125</v>
      </c>
      <c r="D25" s="18">
        <v>473</v>
      </c>
      <c r="E25" s="7" t="s">
        <v>125</v>
      </c>
      <c r="F25" s="18">
        <v>454</v>
      </c>
      <c r="G25" s="7" t="s">
        <v>125</v>
      </c>
      <c r="H25" s="18">
        <v>437</v>
      </c>
      <c r="I25" s="7" t="s">
        <v>125</v>
      </c>
      <c r="J25" s="18">
        <v>393</v>
      </c>
      <c r="K25" s="7" t="s">
        <v>125</v>
      </c>
      <c r="L25" s="18">
        <v>394</v>
      </c>
      <c r="M25" s="7" t="s">
        <v>125</v>
      </c>
      <c r="N25" s="26">
        <f t="shared" si="0"/>
        <v>435.83333333333331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113.91</v>
      </c>
      <c r="C30" s="8" t="s">
        <v>125</v>
      </c>
      <c r="D30" s="19">
        <v>114.4</v>
      </c>
      <c r="E30" s="8" t="s">
        <v>125</v>
      </c>
      <c r="F30" s="15">
        <v>112.76</v>
      </c>
      <c r="G30" s="8" t="s">
        <v>125</v>
      </c>
      <c r="H30" s="15">
        <v>114.04</v>
      </c>
      <c r="I30" s="8" t="s">
        <v>125</v>
      </c>
      <c r="J30" s="19">
        <v>112</v>
      </c>
      <c r="K30" s="8" t="s">
        <v>125</v>
      </c>
      <c r="L30" s="15">
        <v>123.93</v>
      </c>
      <c r="M30" s="8" t="s">
        <v>125</v>
      </c>
      <c r="N30" s="26">
        <f t="shared" si="0"/>
        <v>115.17333333333333</v>
      </c>
    </row>
    <row r="31" spans="1:14" x14ac:dyDescent="0.25">
      <c r="A31" s="5" t="s">
        <v>108</v>
      </c>
      <c r="B31" s="14">
        <v>114.69</v>
      </c>
      <c r="C31" s="7" t="s">
        <v>125</v>
      </c>
      <c r="D31" s="14">
        <v>112.06</v>
      </c>
      <c r="E31" s="7" t="s">
        <v>125</v>
      </c>
      <c r="F31" s="14">
        <v>110.87</v>
      </c>
      <c r="G31" s="7" t="s">
        <v>125</v>
      </c>
      <c r="H31" s="14">
        <v>108.11</v>
      </c>
      <c r="I31" s="7" t="s">
        <v>125</v>
      </c>
      <c r="J31" s="14">
        <v>103.34</v>
      </c>
      <c r="K31" s="7" t="s">
        <v>125</v>
      </c>
      <c r="L31" s="14">
        <v>103.42</v>
      </c>
      <c r="M31" s="7" t="s">
        <v>125</v>
      </c>
      <c r="N31" s="26">
        <f t="shared" si="0"/>
        <v>108.74833333333333</v>
      </c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117.88583333333332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152</v>
      </c>
      <c r="B41" s="2" t="s">
        <v>153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39" sqref="L3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157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60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8">
        <v>603</v>
      </c>
      <c r="C15" s="7" t="s">
        <v>125</v>
      </c>
      <c r="D15" s="18">
        <v>583</v>
      </c>
      <c r="E15" s="7" t="s">
        <v>125</v>
      </c>
      <c r="F15" s="18">
        <v>507</v>
      </c>
      <c r="G15" s="7" t="s">
        <v>125</v>
      </c>
      <c r="H15" s="18">
        <v>526</v>
      </c>
      <c r="I15" s="7" t="s">
        <v>125</v>
      </c>
      <c r="J15" s="14">
        <v>547.27</v>
      </c>
      <c r="K15" s="7" t="s">
        <v>125</v>
      </c>
      <c r="L15" s="14">
        <v>613.27</v>
      </c>
      <c r="M15" s="7" t="s">
        <v>125</v>
      </c>
      <c r="N15" s="26">
        <f t="shared" ref="N12:N33" si="0">AVERAGEIF(B15:M15,"&gt;0")</f>
        <v>563.25666666666666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</row>
    <row r="20" spans="1:14" x14ac:dyDescent="0.25">
      <c r="A20" s="5" t="s">
        <v>97</v>
      </c>
      <c r="B20" s="19">
        <v>142.30000000000001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142.30000000000001</v>
      </c>
    </row>
    <row r="21" spans="1:14" x14ac:dyDescent="0.25">
      <c r="A21" s="5" t="s">
        <v>98</v>
      </c>
      <c r="B21" s="14">
        <v>317.67</v>
      </c>
      <c r="C21" s="7" t="s">
        <v>125</v>
      </c>
      <c r="D21" s="14">
        <v>322.56</v>
      </c>
      <c r="E21" s="7" t="s">
        <v>125</v>
      </c>
      <c r="F21" s="14">
        <v>215.25</v>
      </c>
      <c r="G21" s="7" t="s">
        <v>125</v>
      </c>
      <c r="H21" s="14">
        <v>216.89</v>
      </c>
      <c r="I21" s="7" t="s">
        <v>125</v>
      </c>
      <c r="J21" s="18">
        <v>213.6</v>
      </c>
      <c r="K21" s="7" t="s">
        <v>125</v>
      </c>
      <c r="L21" s="14">
        <v>219.51</v>
      </c>
      <c r="M21" s="7" t="s">
        <v>125</v>
      </c>
      <c r="N21" s="26">
        <f t="shared" si="0"/>
        <v>250.9133333333333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19">
        <v>796</v>
      </c>
      <c r="C28" s="8" t="s">
        <v>125</v>
      </c>
      <c r="D28" s="19">
        <v>796</v>
      </c>
      <c r="E28" s="8" t="s">
        <v>125</v>
      </c>
      <c r="F28" s="19">
        <v>885</v>
      </c>
      <c r="G28" s="8" t="s">
        <v>125</v>
      </c>
      <c r="H28" s="19">
        <v>464</v>
      </c>
      <c r="I28" s="8" t="s">
        <v>125</v>
      </c>
      <c r="J28" s="19">
        <v>464</v>
      </c>
      <c r="K28" s="8" t="s">
        <v>125</v>
      </c>
      <c r="L28" s="19">
        <v>464</v>
      </c>
      <c r="M28" s="8" t="s">
        <v>125</v>
      </c>
      <c r="N28" s="26">
        <f t="shared" si="0"/>
        <v>644.83333333333337</v>
      </c>
    </row>
    <row r="29" spans="1:14" x14ac:dyDescent="0.25">
      <c r="A29" s="5" t="s">
        <v>106</v>
      </c>
      <c r="B29" s="14">
        <v>103.83</v>
      </c>
      <c r="C29" s="7" t="s">
        <v>125</v>
      </c>
      <c r="D29" s="14">
        <v>108.34</v>
      </c>
      <c r="E29" s="7" t="s">
        <v>125</v>
      </c>
      <c r="F29" s="14">
        <v>109.53</v>
      </c>
      <c r="G29" s="7" t="s">
        <v>125</v>
      </c>
      <c r="H29" s="14">
        <v>109.84</v>
      </c>
      <c r="I29" s="7" t="s">
        <v>128</v>
      </c>
      <c r="J29" s="14">
        <v>98.62</v>
      </c>
      <c r="K29" s="7" t="s">
        <v>128</v>
      </c>
      <c r="L29" s="14">
        <v>105.21</v>
      </c>
      <c r="M29" s="7" t="s">
        <v>128</v>
      </c>
      <c r="N29" s="26">
        <f t="shared" si="0"/>
        <v>105.89500000000002</v>
      </c>
    </row>
    <row r="30" spans="1:14" x14ac:dyDescent="0.25">
      <c r="A30" s="5" t="s">
        <v>107</v>
      </c>
      <c r="B30" s="15">
        <v>237.84</v>
      </c>
      <c r="C30" s="8" t="s">
        <v>125</v>
      </c>
      <c r="D30" s="15">
        <v>242.44</v>
      </c>
      <c r="E30" s="8" t="s">
        <v>125</v>
      </c>
      <c r="F30" s="19">
        <v>243.9</v>
      </c>
      <c r="G30" s="8" t="s">
        <v>125</v>
      </c>
      <c r="H30" s="15">
        <v>243.86</v>
      </c>
      <c r="I30" s="8" t="s">
        <v>125</v>
      </c>
      <c r="J30" s="15">
        <v>238.53</v>
      </c>
      <c r="K30" s="8" t="s">
        <v>125</v>
      </c>
      <c r="L30" s="15">
        <v>240.41</v>
      </c>
      <c r="M30" s="8" t="s">
        <v>125</v>
      </c>
      <c r="N30" s="26">
        <f t="shared" si="0"/>
        <v>241.16333333333333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18">
        <v>393</v>
      </c>
      <c r="C33" s="7" t="s">
        <v>125</v>
      </c>
      <c r="D33" s="18">
        <v>406</v>
      </c>
      <c r="E33" s="7" t="s">
        <v>125</v>
      </c>
      <c r="F33" s="14">
        <v>330.85</v>
      </c>
      <c r="G33" s="7" t="s">
        <v>125</v>
      </c>
      <c r="H33" s="14">
        <v>298.12</v>
      </c>
      <c r="I33" s="7" t="s">
        <v>125</v>
      </c>
      <c r="J33" s="14">
        <v>266.57</v>
      </c>
      <c r="K33" s="7" t="s">
        <v>125</v>
      </c>
      <c r="L33" s="14">
        <v>207.35</v>
      </c>
      <c r="M33" s="7" t="s">
        <v>125</v>
      </c>
      <c r="N33" s="26">
        <f t="shared" si="0"/>
        <v>316.98166666666663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323.62047619047615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L39" sqref="L3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158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62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8">
        <v>160</v>
      </c>
      <c r="C15" s="7" t="s">
        <v>125</v>
      </c>
      <c r="D15" s="14">
        <v>144.62</v>
      </c>
      <c r="E15" s="7" t="s">
        <v>125</v>
      </c>
      <c r="F15" s="14">
        <v>150.75</v>
      </c>
      <c r="G15" s="7" t="s">
        <v>125</v>
      </c>
      <c r="H15" s="14">
        <v>150.75</v>
      </c>
      <c r="I15" s="7" t="s">
        <v>125</v>
      </c>
      <c r="J15" s="14">
        <v>157.25</v>
      </c>
      <c r="K15" s="7" t="s">
        <v>125</v>
      </c>
      <c r="L15" s="14">
        <v>156.75</v>
      </c>
      <c r="M15" s="7" t="s">
        <v>125</v>
      </c>
      <c r="N15" s="26">
        <f t="shared" ref="N12:N33" si="0">AVERAGEIF(B15:M15,"&gt;0")</f>
        <v>153.35333333333332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</row>
    <row r="20" spans="1:14" x14ac:dyDescent="0.25">
      <c r="A20" s="5" t="s">
        <v>97</v>
      </c>
      <c r="B20" s="19">
        <v>112.5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112.5</v>
      </c>
    </row>
    <row r="21" spans="1:14" x14ac:dyDescent="0.25">
      <c r="A21" s="5" t="s">
        <v>98</v>
      </c>
      <c r="B21" s="14">
        <v>143.55000000000001</v>
      </c>
      <c r="C21" s="7" t="s">
        <v>125</v>
      </c>
      <c r="D21" s="14">
        <v>143.04</v>
      </c>
      <c r="E21" s="7" t="s">
        <v>125</v>
      </c>
      <c r="F21" s="14">
        <v>112.19</v>
      </c>
      <c r="G21" s="7" t="s">
        <v>125</v>
      </c>
      <c r="H21" s="14">
        <v>112.26</v>
      </c>
      <c r="I21" s="7" t="s">
        <v>125</v>
      </c>
      <c r="J21" s="14">
        <v>110.69</v>
      </c>
      <c r="K21" s="7" t="s">
        <v>125</v>
      </c>
      <c r="L21" s="18">
        <v>110.7</v>
      </c>
      <c r="M21" s="7" t="s">
        <v>125</v>
      </c>
      <c r="N21" s="26">
        <f t="shared" si="0"/>
        <v>122.07166666666667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15">
        <v>136.97</v>
      </c>
      <c r="C24" s="8" t="s">
        <v>125</v>
      </c>
      <c r="D24" s="15">
        <v>129.51</v>
      </c>
      <c r="E24" s="8" t="s">
        <v>125</v>
      </c>
      <c r="F24" s="15">
        <v>129.37</v>
      </c>
      <c r="G24" s="8" t="s">
        <v>125</v>
      </c>
      <c r="H24" s="15">
        <v>136.34</v>
      </c>
      <c r="I24" s="8" t="s">
        <v>125</v>
      </c>
      <c r="J24" s="15">
        <v>111.83</v>
      </c>
      <c r="K24" s="8" t="s">
        <v>125</v>
      </c>
      <c r="L24" s="15">
        <v>128.32</v>
      </c>
      <c r="M24" s="8" t="s">
        <v>125</v>
      </c>
      <c r="N24" s="26">
        <f t="shared" si="0"/>
        <v>128.72333333333336</v>
      </c>
    </row>
    <row r="25" spans="1:14" x14ac:dyDescent="0.25">
      <c r="A25" s="5" t="s">
        <v>102</v>
      </c>
      <c r="B25" s="18">
        <v>850</v>
      </c>
      <c r="C25" s="7" t="s">
        <v>125</v>
      </c>
      <c r="D25" s="18">
        <v>850</v>
      </c>
      <c r="E25" s="7" t="s">
        <v>125</v>
      </c>
      <c r="F25" s="18">
        <v>850</v>
      </c>
      <c r="G25" s="7" t="s">
        <v>125</v>
      </c>
      <c r="H25" s="18">
        <v>850</v>
      </c>
      <c r="I25" s="7" t="s">
        <v>125</v>
      </c>
      <c r="J25" s="18">
        <v>850</v>
      </c>
      <c r="K25" s="7" t="s">
        <v>125</v>
      </c>
      <c r="L25" s="18">
        <v>850</v>
      </c>
      <c r="M25" s="7" t="s">
        <v>125</v>
      </c>
      <c r="N25" s="26">
        <f t="shared" si="0"/>
        <v>850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8">
        <v>132.5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>
        <f t="shared" si="0"/>
        <v>132.5</v>
      </c>
    </row>
    <row r="28" spans="1:14" x14ac:dyDescent="0.25">
      <c r="A28" s="5" t="s">
        <v>105</v>
      </c>
      <c r="B28" s="15">
        <v>187.68</v>
      </c>
      <c r="C28" s="8" t="s">
        <v>125</v>
      </c>
      <c r="D28" s="15">
        <v>184.19</v>
      </c>
      <c r="E28" s="8" t="s">
        <v>125</v>
      </c>
      <c r="F28" s="15">
        <v>189.02</v>
      </c>
      <c r="G28" s="8" t="s">
        <v>125</v>
      </c>
      <c r="H28" s="15">
        <v>189.02</v>
      </c>
      <c r="I28" s="8" t="s">
        <v>125</v>
      </c>
      <c r="J28" s="15">
        <v>189.02</v>
      </c>
      <c r="K28" s="8" t="s">
        <v>125</v>
      </c>
      <c r="L28" s="15">
        <v>200.06</v>
      </c>
      <c r="M28" s="8" t="s">
        <v>125</v>
      </c>
      <c r="N28" s="26">
        <f t="shared" si="0"/>
        <v>189.83166666666668</v>
      </c>
    </row>
    <row r="29" spans="1:14" x14ac:dyDescent="0.25">
      <c r="A29" s="5" t="s">
        <v>106</v>
      </c>
      <c r="B29" s="14">
        <v>119.68</v>
      </c>
      <c r="C29" s="7" t="s">
        <v>125</v>
      </c>
      <c r="D29" s="18">
        <v>120.9</v>
      </c>
      <c r="E29" s="7" t="s">
        <v>125</v>
      </c>
      <c r="F29" s="14">
        <v>117.22</v>
      </c>
      <c r="G29" s="7" t="s">
        <v>125</v>
      </c>
      <c r="H29" s="14">
        <v>134.77000000000001</v>
      </c>
      <c r="I29" s="7" t="s">
        <v>128</v>
      </c>
      <c r="J29" s="14">
        <v>106.48</v>
      </c>
      <c r="K29" s="7" t="s">
        <v>128</v>
      </c>
      <c r="L29" s="14">
        <v>120.96</v>
      </c>
      <c r="M29" s="7" t="s">
        <v>128</v>
      </c>
      <c r="N29" s="26">
        <f t="shared" si="0"/>
        <v>120.00166666666668</v>
      </c>
    </row>
    <row r="30" spans="1:14" x14ac:dyDescent="0.25">
      <c r="A30" s="5" t="s">
        <v>107</v>
      </c>
      <c r="B30" s="15">
        <v>185.64</v>
      </c>
      <c r="C30" s="8" t="s">
        <v>125</v>
      </c>
      <c r="D30" s="15">
        <v>180.28</v>
      </c>
      <c r="E30" s="8" t="s">
        <v>125</v>
      </c>
      <c r="F30" s="19">
        <v>180</v>
      </c>
      <c r="G30" s="8" t="s">
        <v>125</v>
      </c>
      <c r="H30" s="15">
        <v>187.16</v>
      </c>
      <c r="I30" s="8" t="s">
        <v>125</v>
      </c>
      <c r="J30" s="15">
        <v>181.41</v>
      </c>
      <c r="K30" s="8" t="s">
        <v>125</v>
      </c>
      <c r="L30" s="15">
        <v>178.45</v>
      </c>
      <c r="M30" s="8" t="s">
        <v>125</v>
      </c>
      <c r="N30" s="26">
        <f t="shared" si="0"/>
        <v>182.15666666666664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18">
        <v>129</v>
      </c>
      <c r="C33" s="7" t="s">
        <v>125</v>
      </c>
      <c r="D33" s="18">
        <v>120</v>
      </c>
      <c r="E33" s="7" t="s">
        <v>125</v>
      </c>
      <c r="F33" s="18">
        <v>124.6</v>
      </c>
      <c r="G33" s="7" t="s">
        <v>125</v>
      </c>
      <c r="H33" s="14">
        <v>128.16</v>
      </c>
      <c r="I33" s="7" t="s">
        <v>125</v>
      </c>
      <c r="J33" s="14">
        <v>122.45</v>
      </c>
      <c r="K33" s="7" t="s">
        <v>125</v>
      </c>
      <c r="L33" s="14">
        <v>119.48</v>
      </c>
      <c r="M33" s="7" t="s">
        <v>125</v>
      </c>
      <c r="N33" s="26">
        <f t="shared" si="0"/>
        <v>123.94833333333334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211.50866666666667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I43" sqref="I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159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64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8">
        <v>888</v>
      </c>
      <c r="C15" s="7" t="s">
        <v>125</v>
      </c>
      <c r="D15" s="18">
        <v>894</v>
      </c>
      <c r="E15" s="7" t="s">
        <v>125</v>
      </c>
      <c r="F15" s="18">
        <v>861</v>
      </c>
      <c r="G15" s="7" t="s">
        <v>125</v>
      </c>
      <c r="H15" s="18">
        <v>861</v>
      </c>
      <c r="I15" s="7" t="s">
        <v>125</v>
      </c>
      <c r="J15" s="14">
        <v>884.29</v>
      </c>
      <c r="K15" s="7" t="s">
        <v>125</v>
      </c>
      <c r="L15" s="14">
        <v>1071.29</v>
      </c>
      <c r="M15" s="7" t="s">
        <v>125</v>
      </c>
      <c r="N15" s="26">
        <f t="shared" ref="N12:N33" si="0">AVERAGEIF(B15:M15,"&gt;0")</f>
        <v>909.93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</row>
    <row r="20" spans="1:14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</row>
    <row r="21" spans="1:14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14">
        <v>296.57</v>
      </c>
      <c r="G21" s="7" t="s">
        <v>125</v>
      </c>
      <c r="H21" s="14">
        <v>354.44</v>
      </c>
      <c r="I21" s="7" t="s">
        <v>125</v>
      </c>
      <c r="J21" s="14">
        <v>291.83999999999997</v>
      </c>
      <c r="K21" s="7" t="s">
        <v>125</v>
      </c>
      <c r="L21" s="14">
        <v>309.68</v>
      </c>
      <c r="M21" s="7" t="s">
        <v>125</v>
      </c>
      <c r="N21" s="26">
        <f t="shared" si="0"/>
        <v>313.13249999999999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19">
        <v>973</v>
      </c>
      <c r="C28" s="8" t="s">
        <v>125</v>
      </c>
      <c r="D28" s="19">
        <v>973</v>
      </c>
      <c r="E28" s="8" t="s">
        <v>125</v>
      </c>
      <c r="F28" s="19">
        <v>1062</v>
      </c>
      <c r="G28" s="8" t="s">
        <v>125</v>
      </c>
      <c r="H28" s="19">
        <v>1186</v>
      </c>
      <c r="I28" s="8" t="s">
        <v>125</v>
      </c>
      <c r="J28" s="19">
        <v>1186</v>
      </c>
      <c r="K28" s="8" t="s">
        <v>125</v>
      </c>
      <c r="L28" s="19">
        <v>1186</v>
      </c>
      <c r="M28" s="8" t="s">
        <v>125</v>
      </c>
      <c r="N28" s="26">
        <f t="shared" si="0"/>
        <v>1094.3333333333333</v>
      </c>
    </row>
    <row r="29" spans="1:14" x14ac:dyDescent="0.25">
      <c r="A29" s="5" t="s">
        <v>106</v>
      </c>
      <c r="B29" s="14">
        <v>175.85</v>
      </c>
      <c r="C29" s="7" t="s">
        <v>125</v>
      </c>
      <c r="D29" s="18">
        <v>204.9</v>
      </c>
      <c r="E29" s="7" t="s">
        <v>125</v>
      </c>
      <c r="F29" s="14">
        <v>182.02</v>
      </c>
      <c r="G29" s="7" t="s">
        <v>125</v>
      </c>
      <c r="H29" s="14">
        <v>196.05</v>
      </c>
      <c r="I29" s="7" t="s">
        <v>128</v>
      </c>
      <c r="J29" s="14">
        <v>161.41</v>
      </c>
      <c r="K29" s="7" t="s">
        <v>128</v>
      </c>
      <c r="L29" s="14">
        <v>218.01</v>
      </c>
      <c r="M29" s="7" t="s">
        <v>128</v>
      </c>
      <c r="N29" s="26">
        <f t="shared" si="0"/>
        <v>189.70666666666662</v>
      </c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626.77562499999988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N42"/>
  <sheetViews>
    <sheetView tabSelected="1" workbookViewId="0">
      <pane xSplit="1" ySplit="10" topLeftCell="B11" activePane="bottomRight" state="frozen"/>
      <selection pane="topRight"/>
      <selection pane="bottomLeft"/>
      <selection pane="bottomRight" activeCell="M43" sqref="M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160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66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184.85</v>
      </c>
      <c r="C11" s="7" t="s">
        <v>125</v>
      </c>
      <c r="D11" s="14">
        <v>193.56</v>
      </c>
      <c r="E11" s="7" t="s">
        <v>125</v>
      </c>
      <c r="F11" s="14">
        <v>191.42</v>
      </c>
      <c r="G11" s="7" t="s">
        <v>125</v>
      </c>
      <c r="H11" s="18">
        <v>206</v>
      </c>
      <c r="I11" s="7" t="s">
        <v>125</v>
      </c>
      <c r="J11" s="14">
        <v>207.94</v>
      </c>
      <c r="K11" s="7" t="s">
        <v>125</v>
      </c>
      <c r="L11" s="18">
        <v>217.9</v>
      </c>
      <c r="M11" s="7" t="s">
        <v>125</v>
      </c>
      <c r="N11" s="26">
        <f>AVERAGEIF(B11:M11,"&gt;0")</f>
        <v>200.27833333333334</v>
      </c>
    </row>
    <row r="12" spans="1:14" x14ac:dyDescent="0.25">
      <c r="A12" s="5" t="s">
        <v>89</v>
      </c>
      <c r="B12" s="15">
        <v>316.13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>
        <f t="shared" ref="N12:N33" si="0">AVERAGEIF(B12:M12,"&gt;0")</f>
        <v>316.13</v>
      </c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18">
        <v>95</v>
      </c>
      <c r="E15" s="7" t="s">
        <v>125</v>
      </c>
      <c r="F15" s="18">
        <v>95</v>
      </c>
      <c r="G15" s="7" t="s">
        <v>125</v>
      </c>
      <c r="H15" s="18">
        <v>95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>
        <f t="shared" si="0"/>
        <v>95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465.47</v>
      </c>
      <c r="C18" s="8" t="s">
        <v>125</v>
      </c>
      <c r="D18" s="15">
        <v>469.44</v>
      </c>
      <c r="E18" s="8" t="s">
        <v>125</v>
      </c>
      <c r="F18" s="15">
        <v>474.62</v>
      </c>
      <c r="G18" s="8" t="s">
        <v>125</v>
      </c>
      <c r="H18" s="19">
        <v>469.4</v>
      </c>
      <c r="I18" s="8" t="s">
        <v>125</v>
      </c>
      <c r="J18" s="15">
        <v>461.51</v>
      </c>
      <c r="K18" s="8" t="s">
        <v>125</v>
      </c>
      <c r="L18" s="15">
        <v>438.05</v>
      </c>
      <c r="M18" s="8" t="s">
        <v>125</v>
      </c>
      <c r="N18" s="26">
        <f t="shared" si="0"/>
        <v>463.08166666666676</v>
      </c>
    </row>
    <row r="19" spans="1:14" x14ac:dyDescent="0.25">
      <c r="A19" s="5" t="s">
        <v>96</v>
      </c>
      <c r="B19" s="14">
        <v>162.38999999999999</v>
      </c>
      <c r="C19" s="7" t="s">
        <v>125</v>
      </c>
      <c r="D19" s="18">
        <v>174.3</v>
      </c>
      <c r="E19" s="7" t="s">
        <v>125</v>
      </c>
      <c r="F19" s="14">
        <v>184.11</v>
      </c>
      <c r="G19" s="7" t="s">
        <v>125</v>
      </c>
      <c r="H19" s="14">
        <v>200.71</v>
      </c>
      <c r="I19" s="7" t="s">
        <v>125</v>
      </c>
      <c r="J19" s="18">
        <v>186.9</v>
      </c>
      <c r="K19" s="7" t="s">
        <v>125</v>
      </c>
      <c r="L19" s="14">
        <v>194.27</v>
      </c>
      <c r="M19" s="7" t="s">
        <v>125</v>
      </c>
      <c r="N19" s="26">
        <f t="shared" si="0"/>
        <v>183.78</v>
      </c>
    </row>
    <row r="20" spans="1:14" x14ac:dyDescent="0.25">
      <c r="A20" s="5" t="s">
        <v>97</v>
      </c>
      <c r="B20" s="19">
        <v>172.7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172.7</v>
      </c>
    </row>
    <row r="21" spans="1:14" x14ac:dyDescent="0.25">
      <c r="A21" s="5" t="s">
        <v>98</v>
      </c>
      <c r="B21" s="14">
        <v>212.36</v>
      </c>
      <c r="C21" s="7" t="s">
        <v>125</v>
      </c>
      <c r="D21" s="14">
        <v>215.61</v>
      </c>
      <c r="E21" s="7" t="s">
        <v>125</v>
      </c>
      <c r="F21" s="14">
        <v>215.69</v>
      </c>
      <c r="G21" s="7" t="s">
        <v>125</v>
      </c>
      <c r="H21" s="18">
        <v>216.4</v>
      </c>
      <c r="I21" s="7" t="s">
        <v>125</v>
      </c>
      <c r="J21" s="14">
        <v>212.28</v>
      </c>
      <c r="K21" s="7" t="s">
        <v>125</v>
      </c>
      <c r="L21" s="14">
        <v>228.32</v>
      </c>
      <c r="M21" s="7" t="s">
        <v>125</v>
      </c>
      <c r="N21" s="26">
        <f t="shared" si="0"/>
        <v>216.77666666666667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4">
        <v>321.55</v>
      </c>
      <c r="C23" s="7" t="s">
        <v>125</v>
      </c>
      <c r="D23" s="14">
        <v>357.38</v>
      </c>
      <c r="E23" s="7" t="s">
        <v>125</v>
      </c>
      <c r="F23" s="14">
        <v>350.67</v>
      </c>
      <c r="G23" s="7" t="s">
        <v>125</v>
      </c>
      <c r="H23" s="14">
        <v>383.11</v>
      </c>
      <c r="I23" s="7" t="s">
        <v>125</v>
      </c>
      <c r="J23" s="14">
        <v>453.92</v>
      </c>
      <c r="K23" s="7" t="s">
        <v>125</v>
      </c>
      <c r="L23" s="14">
        <v>383.29</v>
      </c>
      <c r="M23" s="7" t="s">
        <v>125</v>
      </c>
      <c r="N23" s="26">
        <f t="shared" si="0"/>
        <v>374.98666666666668</v>
      </c>
    </row>
    <row r="24" spans="1:14" x14ac:dyDescent="0.25">
      <c r="A24" s="5" t="s">
        <v>101</v>
      </c>
      <c r="B24" s="15">
        <v>188.26</v>
      </c>
      <c r="C24" s="8" t="s">
        <v>125</v>
      </c>
      <c r="D24" s="15">
        <v>193.88</v>
      </c>
      <c r="E24" s="8" t="s">
        <v>125</v>
      </c>
      <c r="F24" s="15">
        <v>217.22</v>
      </c>
      <c r="G24" s="8" t="s">
        <v>125</v>
      </c>
      <c r="H24" s="8" t="s">
        <v>127</v>
      </c>
      <c r="I24" s="8" t="s">
        <v>136</v>
      </c>
      <c r="J24" s="8" t="s">
        <v>127</v>
      </c>
      <c r="K24" s="8" t="s">
        <v>136</v>
      </c>
      <c r="L24" s="8" t="s">
        <v>127</v>
      </c>
      <c r="M24" s="8" t="s">
        <v>136</v>
      </c>
      <c r="N24" s="26">
        <f t="shared" si="0"/>
        <v>199.78666666666666</v>
      </c>
    </row>
    <row r="25" spans="1:14" x14ac:dyDescent="0.25">
      <c r="A25" s="5" t="s">
        <v>102</v>
      </c>
      <c r="B25" s="18">
        <v>656.3</v>
      </c>
      <c r="C25" s="7" t="s">
        <v>125</v>
      </c>
      <c r="D25" s="18">
        <v>656.3</v>
      </c>
      <c r="E25" s="7" t="s">
        <v>125</v>
      </c>
      <c r="F25" s="18">
        <v>656.3</v>
      </c>
      <c r="G25" s="7" t="s">
        <v>125</v>
      </c>
      <c r="H25" s="18">
        <v>656.3</v>
      </c>
      <c r="I25" s="7" t="s">
        <v>125</v>
      </c>
      <c r="J25" s="18">
        <v>656.3</v>
      </c>
      <c r="K25" s="7" t="s">
        <v>125</v>
      </c>
      <c r="L25" s="14">
        <v>656.25</v>
      </c>
      <c r="M25" s="7" t="s">
        <v>125</v>
      </c>
      <c r="N25" s="26">
        <f t="shared" si="0"/>
        <v>656.29166666666663</v>
      </c>
    </row>
    <row r="26" spans="1:14" x14ac:dyDescent="0.25">
      <c r="A26" s="5" t="s">
        <v>103</v>
      </c>
      <c r="B26" s="15">
        <v>158.47999999999999</v>
      </c>
      <c r="C26" s="8" t="s">
        <v>125</v>
      </c>
      <c r="D26" s="8" t="s">
        <v>127</v>
      </c>
      <c r="E26" s="8" t="s">
        <v>136</v>
      </c>
      <c r="F26" s="8" t="s">
        <v>127</v>
      </c>
      <c r="G26" s="8" t="s">
        <v>136</v>
      </c>
      <c r="H26" s="8" t="s">
        <v>127</v>
      </c>
      <c r="I26" s="8" t="s">
        <v>136</v>
      </c>
      <c r="J26" s="8" t="s">
        <v>127</v>
      </c>
      <c r="K26" s="8" t="s">
        <v>136</v>
      </c>
      <c r="L26" s="8" t="s">
        <v>127</v>
      </c>
      <c r="M26" s="8" t="s">
        <v>136</v>
      </c>
      <c r="N26" s="26">
        <f t="shared" si="0"/>
        <v>158.47999999999999</v>
      </c>
    </row>
    <row r="27" spans="1:14" x14ac:dyDescent="0.25">
      <c r="A27" s="5" t="s">
        <v>104</v>
      </c>
      <c r="B27" s="18">
        <v>162</v>
      </c>
      <c r="C27" s="7" t="s">
        <v>125</v>
      </c>
      <c r="D27" s="18">
        <v>168.5</v>
      </c>
      <c r="E27" s="7" t="s">
        <v>125</v>
      </c>
      <c r="F27" s="18">
        <v>166.5</v>
      </c>
      <c r="G27" s="7" t="s">
        <v>125</v>
      </c>
      <c r="H27" s="18">
        <v>164.5</v>
      </c>
      <c r="I27" s="7" t="s">
        <v>125</v>
      </c>
      <c r="J27" s="18">
        <v>165.5</v>
      </c>
      <c r="K27" s="7" t="s">
        <v>125</v>
      </c>
      <c r="L27" s="18">
        <v>174</v>
      </c>
      <c r="M27" s="7" t="s">
        <v>125</v>
      </c>
      <c r="N27" s="26">
        <f t="shared" si="0"/>
        <v>166.83333333333334</v>
      </c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14">
        <v>167.53</v>
      </c>
      <c r="C29" s="7" t="s">
        <v>125</v>
      </c>
      <c r="D29" s="14">
        <v>173.61</v>
      </c>
      <c r="E29" s="7" t="s">
        <v>125</v>
      </c>
      <c r="F29" s="14">
        <v>182.57</v>
      </c>
      <c r="G29" s="7" t="s">
        <v>125</v>
      </c>
      <c r="H29" s="14">
        <v>189.02</v>
      </c>
      <c r="I29" s="7" t="s">
        <v>128</v>
      </c>
      <c r="J29" s="14">
        <v>171.92</v>
      </c>
      <c r="K29" s="7" t="s">
        <v>128</v>
      </c>
      <c r="L29" s="14">
        <v>168.41</v>
      </c>
      <c r="M29" s="7" t="s">
        <v>128</v>
      </c>
      <c r="N29" s="26">
        <f t="shared" si="0"/>
        <v>175.51</v>
      </c>
    </row>
    <row r="30" spans="1:14" x14ac:dyDescent="0.25">
      <c r="A30" s="5" t="s">
        <v>107</v>
      </c>
      <c r="B30" s="15">
        <v>156.13999999999999</v>
      </c>
      <c r="C30" s="8" t="s">
        <v>125</v>
      </c>
      <c r="D30" s="15">
        <v>172.29</v>
      </c>
      <c r="E30" s="8" t="s">
        <v>125</v>
      </c>
      <c r="F30" s="15">
        <v>180.02</v>
      </c>
      <c r="G30" s="8" t="s">
        <v>125</v>
      </c>
      <c r="H30" s="15">
        <v>193.86</v>
      </c>
      <c r="I30" s="8" t="s">
        <v>125</v>
      </c>
      <c r="J30" s="15">
        <v>184.33</v>
      </c>
      <c r="K30" s="8" t="s">
        <v>125</v>
      </c>
      <c r="L30" s="15">
        <v>190.33</v>
      </c>
      <c r="M30" s="8" t="s">
        <v>125</v>
      </c>
      <c r="N30" s="26">
        <f t="shared" si="0"/>
        <v>179.495</v>
      </c>
    </row>
    <row r="31" spans="1:14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</row>
    <row r="32" spans="1:14" x14ac:dyDescent="0.25">
      <c r="A32" s="5" t="s">
        <v>109</v>
      </c>
      <c r="B32" s="8" t="s">
        <v>127</v>
      </c>
      <c r="C32" s="8" t="s">
        <v>136</v>
      </c>
      <c r="D32" s="8" t="s">
        <v>127</v>
      </c>
      <c r="E32" s="8" t="s">
        <v>136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254.22357142857143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  <row r="42" spans="1:14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S6" sqref="S6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161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1.0249999999999999</v>
      </c>
      <c r="P6" s="32"/>
    </row>
    <row r="7" spans="1:16" x14ac:dyDescent="0.25">
      <c r="A7" s="1" t="s">
        <v>14</v>
      </c>
      <c r="C7" s="2" t="s">
        <v>68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14">
        <v>27.41</v>
      </c>
      <c r="C11" s="7" t="s">
        <v>125</v>
      </c>
      <c r="D11" s="14">
        <v>32.549999999999997</v>
      </c>
      <c r="E11" s="7" t="s">
        <v>125</v>
      </c>
      <c r="F11" s="14">
        <v>29.87</v>
      </c>
      <c r="G11" s="7" t="s">
        <v>128</v>
      </c>
      <c r="H11" s="14">
        <v>30.25</v>
      </c>
      <c r="I11" s="7" t="s">
        <v>125</v>
      </c>
      <c r="J11" s="14">
        <v>28.71</v>
      </c>
      <c r="K11" s="7" t="s">
        <v>125</v>
      </c>
      <c r="L11" s="14">
        <v>28.71</v>
      </c>
      <c r="M11" s="7" t="s">
        <v>125</v>
      </c>
      <c r="N11" s="26">
        <f>AVERAGEIF(B11:M11,"&gt;0")</f>
        <v>29.583333333333332</v>
      </c>
      <c r="O11" s="30">
        <f t="shared" ref="O11:O13" si="0">N11*$O$6*10</f>
        <v>303.22916666666663</v>
      </c>
      <c r="P11" s="32"/>
    </row>
    <row r="12" spans="1:16" x14ac:dyDescent="0.25">
      <c r="A12" s="5" t="s">
        <v>89</v>
      </c>
      <c r="B12" s="15">
        <v>27.51</v>
      </c>
      <c r="C12" s="8" t="s">
        <v>125</v>
      </c>
      <c r="D12" s="15">
        <v>33.49</v>
      </c>
      <c r="E12" s="8" t="s">
        <v>125</v>
      </c>
      <c r="F12" s="15">
        <v>33.56</v>
      </c>
      <c r="G12" s="8" t="s">
        <v>125</v>
      </c>
      <c r="H12" s="15">
        <v>34.26</v>
      </c>
      <c r="I12" s="8" t="s">
        <v>125</v>
      </c>
      <c r="J12" s="15">
        <v>33.68</v>
      </c>
      <c r="K12" s="8" t="s">
        <v>125</v>
      </c>
      <c r="L12" s="15">
        <v>35.06</v>
      </c>
      <c r="M12" s="8" t="s">
        <v>125</v>
      </c>
      <c r="N12" s="26">
        <f t="shared" ref="N12:N36" si="1">AVERAGEIF(B12:M12,"&gt;0")</f>
        <v>32.926666666666669</v>
      </c>
      <c r="O12" s="30">
        <f t="shared" si="0"/>
        <v>337.49833333333333</v>
      </c>
      <c r="P12" s="32"/>
    </row>
    <row r="13" spans="1:16" x14ac:dyDescent="0.25">
      <c r="A13" s="5" t="s">
        <v>90</v>
      </c>
      <c r="B13" s="14">
        <v>24.82</v>
      </c>
      <c r="C13" s="7" t="s">
        <v>125</v>
      </c>
      <c r="D13" s="14">
        <v>32.06</v>
      </c>
      <c r="E13" s="7" t="s">
        <v>125</v>
      </c>
      <c r="F13" s="14">
        <v>33.61</v>
      </c>
      <c r="G13" s="7" t="s">
        <v>125</v>
      </c>
      <c r="H13" s="14">
        <v>34.479999999999997</v>
      </c>
      <c r="I13" s="7" t="s">
        <v>125</v>
      </c>
      <c r="J13" s="14">
        <v>32.36</v>
      </c>
      <c r="K13" s="7" t="s">
        <v>125</v>
      </c>
      <c r="L13" s="14">
        <v>34.950000000000003</v>
      </c>
      <c r="M13" s="7" t="s">
        <v>125</v>
      </c>
      <c r="N13" s="26">
        <f t="shared" si="1"/>
        <v>32.04666666666666</v>
      </c>
      <c r="O13" s="30">
        <f t="shared" si="0"/>
        <v>328.47833333333324</v>
      </c>
      <c r="P13" s="32"/>
    </row>
    <row r="14" spans="1:16" x14ac:dyDescent="0.25">
      <c r="A14" s="5" t="s">
        <v>91</v>
      </c>
      <c r="B14" s="15">
        <v>29.07</v>
      </c>
      <c r="C14" s="8" t="s">
        <v>125</v>
      </c>
      <c r="D14" s="15">
        <v>36.369999999999997</v>
      </c>
      <c r="E14" s="8" t="s">
        <v>125</v>
      </c>
      <c r="F14" s="15">
        <v>35.22</v>
      </c>
      <c r="G14" s="8" t="s">
        <v>125</v>
      </c>
      <c r="H14" s="19">
        <v>33.799999999999997</v>
      </c>
      <c r="I14" s="8" t="s">
        <v>125</v>
      </c>
      <c r="J14" s="15">
        <v>34.67</v>
      </c>
      <c r="K14" s="8" t="s">
        <v>125</v>
      </c>
      <c r="L14" s="15">
        <v>36.92</v>
      </c>
      <c r="M14" s="8" t="s">
        <v>125</v>
      </c>
      <c r="N14" s="26">
        <f t="shared" si="1"/>
        <v>34.341666666666669</v>
      </c>
      <c r="O14" s="30">
        <f t="shared" ref="O14:O37" si="2">N14*$O$6*10</f>
        <v>352.0020833333333</v>
      </c>
      <c r="P14" s="32"/>
    </row>
    <row r="15" spans="1:16" x14ac:dyDescent="0.25">
      <c r="A15" s="5" t="s">
        <v>92</v>
      </c>
      <c r="B15" s="14">
        <v>24.72</v>
      </c>
      <c r="C15" s="7" t="s">
        <v>125</v>
      </c>
      <c r="D15" s="14">
        <v>32.47</v>
      </c>
      <c r="E15" s="7" t="s">
        <v>125</v>
      </c>
      <c r="F15" s="14">
        <v>31.79</v>
      </c>
      <c r="G15" s="7" t="s">
        <v>125</v>
      </c>
      <c r="H15" s="14">
        <v>30.62</v>
      </c>
      <c r="I15" s="7" t="s">
        <v>125</v>
      </c>
      <c r="J15" s="14">
        <v>30.25</v>
      </c>
      <c r="K15" s="7" t="s">
        <v>125</v>
      </c>
      <c r="L15" s="14">
        <v>30.34</v>
      </c>
      <c r="M15" s="7" t="s">
        <v>125</v>
      </c>
      <c r="N15" s="26">
        <f t="shared" si="1"/>
        <v>30.031666666666666</v>
      </c>
      <c r="O15" s="30">
        <f t="shared" si="2"/>
        <v>307.82458333333329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18">
        <v>25.2</v>
      </c>
      <c r="C17" s="7" t="s">
        <v>125</v>
      </c>
      <c r="D17" s="14">
        <v>33.619999999999997</v>
      </c>
      <c r="E17" s="7" t="s">
        <v>125</v>
      </c>
      <c r="F17" s="14">
        <v>31.56</v>
      </c>
      <c r="G17" s="7" t="s">
        <v>125</v>
      </c>
      <c r="H17" s="14">
        <v>29.83</v>
      </c>
      <c r="I17" s="7" t="s">
        <v>125</v>
      </c>
      <c r="J17" s="14">
        <v>30.02</v>
      </c>
      <c r="K17" s="7" t="s">
        <v>125</v>
      </c>
      <c r="L17" s="14">
        <v>34.58</v>
      </c>
      <c r="M17" s="7" t="s">
        <v>125</v>
      </c>
      <c r="N17" s="26">
        <f t="shared" si="1"/>
        <v>30.801666666666666</v>
      </c>
      <c r="O17" s="30">
        <f t="shared" si="2"/>
        <v>315.71708333333328</v>
      </c>
      <c r="P17" s="32"/>
    </row>
    <row r="18" spans="1:16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  <c r="O18" s="30"/>
      <c r="P18" s="32"/>
    </row>
    <row r="19" spans="1:16" x14ac:dyDescent="0.25">
      <c r="A19" s="5" t="s">
        <v>96</v>
      </c>
      <c r="B19" s="14">
        <v>28.27</v>
      </c>
      <c r="C19" s="7" t="s">
        <v>125</v>
      </c>
      <c r="D19" s="14">
        <v>30.05</v>
      </c>
      <c r="E19" s="7" t="s">
        <v>125</v>
      </c>
      <c r="F19" s="14">
        <v>30.32</v>
      </c>
      <c r="G19" s="7" t="s">
        <v>125</v>
      </c>
      <c r="H19" s="14">
        <v>30.93</v>
      </c>
      <c r="I19" s="7" t="s">
        <v>125</v>
      </c>
      <c r="J19" s="14">
        <v>31.33</v>
      </c>
      <c r="K19" s="7" t="s">
        <v>125</v>
      </c>
      <c r="L19" s="14">
        <v>32.29</v>
      </c>
      <c r="M19" s="7" t="s">
        <v>125</v>
      </c>
      <c r="N19" s="26">
        <f t="shared" si="1"/>
        <v>30.531666666666663</v>
      </c>
      <c r="O19" s="30">
        <f t="shared" si="2"/>
        <v>312.94958333333329</v>
      </c>
      <c r="P19" s="32"/>
    </row>
    <row r="20" spans="1:16" x14ac:dyDescent="0.25">
      <c r="A20" s="5" t="s">
        <v>97</v>
      </c>
      <c r="B20" s="19">
        <v>29.4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1"/>
        <v>29.4</v>
      </c>
      <c r="O20" s="30">
        <f t="shared" si="2"/>
        <v>301.34999999999997</v>
      </c>
      <c r="P20" s="32" t="s">
        <v>173</v>
      </c>
    </row>
    <row r="21" spans="1:16" x14ac:dyDescent="0.25">
      <c r="A21" s="5" t="s">
        <v>98</v>
      </c>
      <c r="B21" s="14">
        <v>25.75</v>
      </c>
      <c r="C21" s="7" t="s">
        <v>125</v>
      </c>
      <c r="D21" s="14">
        <v>34.08</v>
      </c>
      <c r="E21" s="7" t="s">
        <v>125</v>
      </c>
      <c r="F21" s="14">
        <v>33.82</v>
      </c>
      <c r="G21" s="7" t="s">
        <v>125</v>
      </c>
      <c r="H21" s="14">
        <v>31.12</v>
      </c>
      <c r="I21" s="7" t="s">
        <v>125</v>
      </c>
      <c r="J21" s="18">
        <v>32.700000000000003</v>
      </c>
      <c r="K21" s="7" t="s">
        <v>125</v>
      </c>
      <c r="L21" s="14">
        <v>32.83</v>
      </c>
      <c r="M21" s="7" t="s">
        <v>125</v>
      </c>
      <c r="N21" s="26">
        <f t="shared" si="1"/>
        <v>31.716666666666669</v>
      </c>
      <c r="O21" s="30">
        <f t="shared" si="2"/>
        <v>325.0958333333333</v>
      </c>
      <c r="P21" s="32"/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/>
      <c r="P22" s="32"/>
    </row>
    <row r="23" spans="1:16" x14ac:dyDescent="0.25">
      <c r="A23" s="5" t="s">
        <v>100</v>
      </c>
      <c r="B23" s="14">
        <v>19.13</v>
      </c>
      <c r="C23" s="7" t="s">
        <v>125</v>
      </c>
      <c r="D23" s="18">
        <v>27.6</v>
      </c>
      <c r="E23" s="7" t="s">
        <v>125</v>
      </c>
      <c r="F23" s="14">
        <v>25.82</v>
      </c>
      <c r="G23" s="7" t="s">
        <v>125</v>
      </c>
      <c r="H23" s="14">
        <v>26.75</v>
      </c>
      <c r="I23" s="7" t="s">
        <v>125</v>
      </c>
      <c r="J23" s="14">
        <v>25.92</v>
      </c>
      <c r="K23" s="7" t="s">
        <v>125</v>
      </c>
      <c r="L23" s="14">
        <v>29.13</v>
      </c>
      <c r="M23" s="7" t="s">
        <v>125</v>
      </c>
      <c r="N23" s="26">
        <f t="shared" si="1"/>
        <v>25.725000000000005</v>
      </c>
      <c r="O23" s="30">
        <f t="shared" si="2"/>
        <v>263.68125000000003</v>
      </c>
      <c r="P23" s="32"/>
    </row>
    <row r="24" spans="1:16" x14ac:dyDescent="0.25">
      <c r="A24" s="5" t="s">
        <v>101</v>
      </c>
      <c r="B24" s="15">
        <v>18.149999999999999</v>
      </c>
      <c r="C24" s="8" t="s">
        <v>125</v>
      </c>
      <c r="D24" s="19">
        <v>25.4</v>
      </c>
      <c r="E24" s="8" t="s">
        <v>125</v>
      </c>
      <c r="F24" s="15">
        <v>24.04</v>
      </c>
      <c r="G24" s="8" t="s">
        <v>125</v>
      </c>
      <c r="H24" s="15">
        <v>24.16</v>
      </c>
      <c r="I24" s="8" t="s">
        <v>125</v>
      </c>
      <c r="J24" s="15">
        <v>24.05</v>
      </c>
      <c r="K24" s="8" t="s">
        <v>125</v>
      </c>
      <c r="L24" s="15">
        <v>27.65</v>
      </c>
      <c r="M24" s="8" t="s">
        <v>125</v>
      </c>
      <c r="N24" s="26">
        <f t="shared" si="1"/>
        <v>23.908333333333331</v>
      </c>
      <c r="O24" s="30">
        <f t="shared" si="2"/>
        <v>245.06041666666661</v>
      </c>
      <c r="P24" s="32"/>
    </row>
    <row r="25" spans="1:16" x14ac:dyDescent="0.25">
      <c r="A25" s="5" t="s">
        <v>102</v>
      </c>
      <c r="B25" s="14">
        <v>26.39</v>
      </c>
      <c r="C25" s="7" t="s">
        <v>125</v>
      </c>
      <c r="D25" s="14">
        <v>33.46</v>
      </c>
      <c r="E25" s="7" t="s">
        <v>125</v>
      </c>
      <c r="F25" s="18">
        <v>31.7</v>
      </c>
      <c r="G25" s="7" t="s">
        <v>125</v>
      </c>
      <c r="H25" s="14">
        <v>31.69</v>
      </c>
      <c r="I25" s="7" t="s">
        <v>125</v>
      </c>
      <c r="J25" s="14">
        <v>32.47</v>
      </c>
      <c r="K25" s="7" t="s">
        <v>125</v>
      </c>
      <c r="L25" s="14">
        <v>34.43</v>
      </c>
      <c r="M25" s="7" t="s">
        <v>125</v>
      </c>
      <c r="N25" s="26">
        <f t="shared" si="1"/>
        <v>31.689999999999998</v>
      </c>
      <c r="O25" s="30">
        <f t="shared" si="2"/>
        <v>324.82249999999993</v>
      </c>
      <c r="P25" s="32"/>
    </row>
    <row r="26" spans="1:16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  <c r="O26" s="30"/>
      <c r="P26" s="32"/>
    </row>
    <row r="27" spans="1:16" x14ac:dyDescent="0.25">
      <c r="A27" s="5" t="s">
        <v>104</v>
      </c>
      <c r="B27" s="18">
        <v>28.4</v>
      </c>
      <c r="C27" s="7" t="s">
        <v>125</v>
      </c>
      <c r="D27" s="18">
        <v>35.5</v>
      </c>
      <c r="E27" s="7" t="s">
        <v>125</v>
      </c>
      <c r="F27" s="18">
        <v>33.6</v>
      </c>
      <c r="G27" s="7" t="s">
        <v>125</v>
      </c>
      <c r="H27" s="14">
        <v>33.26</v>
      </c>
      <c r="I27" s="7" t="s">
        <v>125</v>
      </c>
      <c r="J27" s="14">
        <v>31.36</v>
      </c>
      <c r="K27" s="7" t="s">
        <v>125</v>
      </c>
      <c r="L27" s="14">
        <v>34.19</v>
      </c>
      <c r="M27" s="7" t="s">
        <v>125</v>
      </c>
      <c r="N27" s="26">
        <f t="shared" si="1"/>
        <v>32.718333333333334</v>
      </c>
      <c r="O27" s="30">
        <f t="shared" si="2"/>
        <v>335.36291666666665</v>
      </c>
      <c r="P27" s="32"/>
    </row>
    <row r="28" spans="1:16" x14ac:dyDescent="0.25">
      <c r="A28" s="5" t="s">
        <v>105</v>
      </c>
      <c r="B28" s="15">
        <v>29.77</v>
      </c>
      <c r="C28" s="8" t="s">
        <v>125</v>
      </c>
      <c r="D28" s="19">
        <v>35.799999999999997</v>
      </c>
      <c r="E28" s="8" t="s">
        <v>125</v>
      </c>
      <c r="F28" s="15">
        <v>35.409999999999997</v>
      </c>
      <c r="G28" s="8" t="s">
        <v>125</v>
      </c>
      <c r="H28" s="15">
        <v>35.340000000000003</v>
      </c>
      <c r="I28" s="8" t="s">
        <v>125</v>
      </c>
      <c r="J28" s="15">
        <v>35.96</v>
      </c>
      <c r="K28" s="8" t="s">
        <v>125</v>
      </c>
      <c r="L28" s="15">
        <v>37.85</v>
      </c>
      <c r="M28" s="8" t="s">
        <v>125</v>
      </c>
      <c r="N28" s="26">
        <f t="shared" si="1"/>
        <v>35.021666666666668</v>
      </c>
      <c r="O28" s="30">
        <f t="shared" si="2"/>
        <v>358.97208333333333</v>
      </c>
      <c r="P28" s="32"/>
    </row>
    <row r="29" spans="1:16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  <c r="O29" s="30"/>
      <c r="P29" s="32"/>
    </row>
    <row r="30" spans="1:16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  <c r="O30" s="30"/>
      <c r="P30" s="32"/>
    </row>
    <row r="31" spans="1:16" x14ac:dyDescent="0.25">
      <c r="A31" s="5" t="s">
        <v>108</v>
      </c>
      <c r="B31" s="14">
        <v>27.17</v>
      </c>
      <c r="C31" s="7" t="s">
        <v>125</v>
      </c>
      <c r="D31" s="14">
        <v>28.89</v>
      </c>
      <c r="E31" s="7" t="s">
        <v>125</v>
      </c>
      <c r="F31" s="14">
        <v>28.79</v>
      </c>
      <c r="G31" s="7" t="s">
        <v>125</v>
      </c>
      <c r="H31" s="14">
        <v>29.08</v>
      </c>
      <c r="I31" s="7" t="s">
        <v>125</v>
      </c>
      <c r="J31" s="14">
        <v>30.38</v>
      </c>
      <c r="K31" s="7" t="s">
        <v>125</v>
      </c>
      <c r="L31" s="18">
        <v>31.9</v>
      </c>
      <c r="M31" s="7" t="s">
        <v>125</v>
      </c>
      <c r="N31" s="26">
        <f t="shared" si="1"/>
        <v>29.368333333333336</v>
      </c>
      <c r="O31" s="30">
        <f t="shared" si="2"/>
        <v>301.02541666666667</v>
      </c>
      <c r="P31" s="32"/>
    </row>
    <row r="32" spans="1:16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  <c r="O32" s="30"/>
      <c r="P32" s="32"/>
    </row>
    <row r="33" spans="1:16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  <c r="O33" s="30"/>
      <c r="P33" s="32"/>
    </row>
    <row r="34" spans="1:16" x14ac:dyDescent="0.25">
      <c r="A34" s="5" t="s">
        <v>111</v>
      </c>
      <c r="B34" s="15">
        <v>34.56</v>
      </c>
      <c r="C34" s="8" t="s">
        <v>125</v>
      </c>
      <c r="D34" s="15">
        <v>34.909999999999997</v>
      </c>
      <c r="E34" s="8" t="s">
        <v>125</v>
      </c>
      <c r="F34" s="15">
        <v>34.99</v>
      </c>
      <c r="G34" s="8" t="s">
        <v>125</v>
      </c>
      <c r="H34" s="15">
        <v>34.03</v>
      </c>
      <c r="I34" s="8" t="s">
        <v>125</v>
      </c>
      <c r="J34" s="8" t="s">
        <v>127</v>
      </c>
      <c r="K34" s="8" t="s">
        <v>136</v>
      </c>
      <c r="L34" s="15">
        <v>36.18</v>
      </c>
      <c r="M34" s="8" t="s">
        <v>125</v>
      </c>
      <c r="N34" s="26">
        <f t="shared" si="1"/>
        <v>34.934000000000005</v>
      </c>
      <c r="O34" s="30">
        <f t="shared" si="2"/>
        <v>358.07349999999997</v>
      </c>
      <c r="P34" s="32"/>
    </row>
    <row r="35" spans="1:16" x14ac:dyDescent="0.25">
      <c r="A35" s="5" t="s">
        <v>112</v>
      </c>
      <c r="B35" s="14">
        <v>30.55</v>
      </c>
      <c r="C35" s="7" t="s">
        <v>125</v>
      </c>
      <c r="D35" s="14">
        <v>37.53</v>
      </c>
      <c r="E35" s="7" t="s">
        <v>125</v>
      </c>
      <c r="F35" s="14">
        <v>34.22</v>
      </c>
      <c r="G35" s="7" t="s">
        <v>125</v>
      </c>
      <c r="H35" s="14">
        <v>34.72</v>
      </c>
      <c r="I35" s="7" t="s">
        <v>125</v>
      </c>
      <c r="J35" s="14">
        <v>36.270000000000003</v>
      </c>
      <c r="K35" s="7" t="s">
        <v>125</v>
      </c>
      <c r="L35" s="14">
        <v>39.18</v>
      </c>
      <c r="M35" s="7" t="s">
        <v>125</v>
      </c>
      <c r="N35" s="26">
        <f t="shared" si="1"/>
        <v>35.411666666666669</v>
      </c>
      <c r="O35" s="30">
        <f t="shared" si="2"/>
        <v>362.96958333333328</v>
      </c>
      <c r="P35" s="32"/>
    </row>
    <row r="36" spans="1:16" x14ac:dyDescent="0.25">
      <c r="A36" s="5" t="s">
        <v>113</v>
      </c>
      <c r="B36" s="19">
        <v>25.7</v>
      </c>
      <c r="C36" s="8" t="s">
        <v>125</v>
      </c>
      <c r="D36" s="15">
        <v>30.59</v>
      </c>
      <c r="E36" s="8" t="s">
        <v>125</v>
      </c>
      <c r="F36" s="15">
        <v>30.91</v>
      </c>
      <c r="G36" s="8" t="s">
        <v>125</v>
      </c>
      <c r="H36" s="15">
        <v>30.63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1"/>
        <v>29.4575</v>
      </c>
      <c r="O36" s="30">
        <f t="shared" si="2"/>
        <v>301.93937499999998</v>
      </c>
      <c r="P36" s="32" t="s">
        <v>175</v>
      </c>
    </row>
    <row r="37" spans="1:16" ht="11.45" customHeight="1" x14ac:dyDescent="0.25">
      <c r="N37" s="28">
        <f>AVERAGEIF(N11:N36,"&gt;0")</f>
        <v>31.089712962962963</v>
      </c>
      <c r="O37" s="31">
        <f t="shared" si="2"/>
        <v>318.66955787037034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  <row r="40" spans="1:16" x14ac:dyDescent="0.25">
      <c r="A40" s="1" t="s">
        <v>131</v>
      </c>
    </row>
    <row r="41" spans="1:16" x14ac:dyDescent="0.25">
      <c r="A41" s="1" t="s">
        <v>136</v>
      </c>
      <c r="B41" s="2" t="s">
        <v>137</v>
      </c>
    </row>
    <row r="42" spans="1:16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Q45" sqref="Q45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162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1.0249999999999999</v>
      </c>
      <c r="P6" s="32"/>
    </row>
    <row r="7" spans="1:16" x14ac:dyDescent="0.25">
      <c r="A7" s="1" t="s">
        <v>14</v>
      </c>
      <c r="C7" s="2" t="s">
        <v>70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14">
        <v>26.61</v>
      </c>
      <c r="C11" s="7" t="s">
        <v>125</v>
      </c>
      <c r="D11" s="18">
        <v>35</v>
      </c>
      <c r="E11" s="7" t="s">
        <v>125</v>
      </c>
      <c r="F11" s="14">
        <v>32.130000000000003</v>
      </c>
      <c r="G11" s="7" t="s">
        <v>128</v>
      </c>
      <c r="H11" s="14">
        <v>33.03</v>
      </c>
      <c r="I11" s="7" t="s">
        <v>125</v>
      </c>
      <c r="J11" s="14">
        <v>31.32</v>
      </c>
      <c r="K11" s="7" t="s">
        <v>125</v>
      </c>
      <c r="L11" s="14">
        <v>31.32</v>
      </c>
      <c r="M11" s="7" t="s">
        <v>125</v>
      </c>
      <c r="N11" s="26">
        <f>AVERAGEIF(B11:M11,"&gt;0")</f>
        <v>31.568333333333332</v>
      </c>
      <c r="O11" s="30"/>
      <c r="P11" s="32"/>
    </row>
    <row r="12" spans="1:16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  <c r="O12" s="30"/>
      <c r="P12" s="32"/>
    </row>
    <row r="13" spans="1:16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  <c r="O13" s="30"/>
      <c r="P13" s="32"/>
    </row>
    <row r="14" spans="1:16" x14ac:dyDescent="0.25">
      <c r="A14" s="5" t="s">
        <v>91</v>
      </c>
      <c r="B14" s="19">
        <v>31.6</v>
      </c>
      <c r="C14" s="8" t="s">
        <v>125</v>
      </c>
      <c r="D14" s="19">
        <v>39.6</v>
      </c>
      <c r="E14" s="8" t="s">
        <v>125</v>
      </c>
      <c r="F14" s="15">
        <v>38.33</v>
      </c>
      <c r="G14" s="8" t="s">
        <v>125</v>
      </c>
      <c r="H14" s="15">
        <v>37.270000000000003</v>
      </c>
      <c r="I14" s="8" t="s">
        <v>125</v>
      </c>
      <c r="J14" s="15">
        <v>38.049999999999997</v>
      </c>
      <c r="K14" s="8" t="s">
        <v>125</v>
      </c>
      <c r="L14" s="15">
        <v>40.58</v>
      </c>
      <c r="M14" s="8" t="s">
        <v>125</v>
      </c>
      <c r="N14" s="26">
        <f t="shared" ref="N12:N36" si="0">AVERAGEIF(B14:M14,"&gt;0")</f>
        <v>37.571666666666665</v>
      </c>
      <c r="O14" s="30">
        <f t="shared" ref="O14:O37" si="1">N14*$O$6*10</f>
        <v>385.10958333333326</v>
      </c>
      <c r="P14" s="32"/>
    </row>
    <row r="15" spans="1:16" x14ac:dyDescent="0.25">
      <c r="A15" s="5" t="s">
        <v>92</v>
      </c>
      <c r="B15" s="18">
        <v>27.2</v>
      </c>
      <c r="C15" s="7" t="s">
        <v>125</v>
      </c>
      <c r="D15" s="18">
        <v>35.1</v>
      </c>
      <c r="E15" s="7" t="s">
        <v>125</v>
      </c>
      <c r="F15" s="14">
        <v>34.72</v>
      </c>
      <c r="G15" s="7" t="s">
        <v>125</v>
      </c>
      <c r="H15" s="18">
        <v>33.700000000000003</v>
      </c>
      <c r="I15" s="7" t="s">
        <v>125</v>
      </c>
      <c r="J15" s="14">
        <v>33.56</v>
      </c>
      <c r="K15" s="7" t="s">
        <v>125</v>
      </c>
      <c r="L15" s="18">
        <v>36.4</v>
      </c>
      <c r="M15" s="7" t="s">
        <v>125</v>
      </c>
      <c r="N15" s="26">
        <f t="shared" si="0"/>
        <v>33.446666666666665</v>
      </c>
      <c r="O15" s="30">
        <f t="shared" si="1"/>
        <v>342.82833333333326</v>
      </c>
      <c r="P15" s="32" t="s">
        <v>174</v>
      </c>
    </row>
    <row r="16" spans="1:16" x14ac:dyDescent="0.25">
      <c r="A16" s="5" t="s">
        <v>93</v>
      </c>
      <c r="B16" s="15">
        <v>21.57</v>
      </c>
      <c r="C16" s="8" t="s">
        <v>125</v>
      </c>
      <c r="D16" s="15">
        <v>31.65</v>
      </c>
      <c r="E16" s="8" t="s">
        <v>125</v>
      </c>
      <c r="F16" s="19">
        <v>30.7</v>
      </c>
      <c r="G16" s="8" t="s">
        <v>125</v>
      </c>
      <c r="H16" s="15">
        <v>31.01</v>
      </c>
      <c r="I16" s="8" t="s">
        <v>125</v>
      </c>
      <c r="J16" s="15">
        <v>29.33</v>
      </c>
      <c r="K16" s="8" t="s">
        <v>125</v>
      </c>
      <c r="L16" s="15">
        <v>31.64</v>
      </c>
      <c r="M16" s="8" t="s">
        <v>125</v>
      </c>
      <c r="N16" s="26">
        <f t="shared" si="0"/>
        <v>29.316666666666663</v>
      </c>
      <c r="O16" s="30">
        <f t="shared" si="1"/>
        <v>300.49583333333328</v>
      </c>
      <c r="P16" s="32"/>
    </row>
    <row r="17" spans="1:16" x14ac:dyDescent="0.25">
      <c r="A17" s="5" t="s">
        <v>94</v>
      </c>
      <c r="B17" s="14">
        <v>27.25</v>
      </c>
      <c r="C17" s="7" t="s">
        <v>125</v>
      </c>
      <c r="D17" s="14">
        <v>36.31</v>
      </c>
      <c r="E17" s="7" t="s">
        <v>125</v>
      </c>
      <c r="F17" s="14">
        <v>33.869999999999997</v>
      </c>
      <c r="G17" s="7" t="s">
        <v>125</v>
      </c>
      <c r="H17" s="14">
        <v>32.53</v>
      </c>
      <c r="I17" s="7" t="s">
        <v>125</v>
      </c>
      <c r="J17" s="14">
        <v>33.03</v>
      </c>
      <c r="K17" s="7" t="s">
        <v>125</v>
      </c>
      <c r="L17" s="14">
        <v>38.31</v>
      </c>
      <c r="M17" s="7" t="s">
        <v>125</v>
      </c>
      <c r="N17" s="26">
        <f t="shared" si="0"/>
        <v>33.550000000000004</v>
      </c>
      <c r="O17" s="30">
        <f t="shared" si="1"/>
        <v>343.88750000000005</v>
      </c>
      <c r="P17" s="32"/>
    </row>
    <row r="18" spans="1:16" x14ac:dyDescent="0.25">
      <c r="A18" s="5" t="s">
        <v>95</v>
      </c>
      <c r="B18" s="15">
        <v>38.65</v>
      </c>
      <c r="C18" s="8" t="s">
        <v>125</v>
      </c>
      <c r="D18" s="15">
        <v>38.75</v>
      </c>
      <c r="E18" s="8" t="s">
        <v>125</v>
      </c>
      <c r="F18" s="15">
        <v>39.619999999999997</v>
      </c>
      <c r="G18" s="8" t="s">
        <v>125</v>
      </c>
      <c r="H18" s="15">
        <v>38.36</v>
      </c>
      <c r="I18" s="8" t="s">
        <v>125</v>
      </c>
      <c r="J18" s="15">
        <v>38.65</v>
      </c>
      <c r="K18" s="8" t="s">
        <v>125</v>
      </c>
      <c r="L18" s="15">
        <v>39.44</v>
      </c>
      <c r="M18" s="8" t="s">
        <v>125</v>
      </c>
      <c r="N18" s="26">
        <f t="shared" si="0"/>
        <v>38.911666666666669</v>
      </c>
      <c r="O18" s="30">
        <f t="shared" si="1"/>
        <v>398.84458333333333</v>
      </c>
      <c r="P18" s="32"/>
    </row>
    <row r="19" spans="1:16" x14ac:dyDescent="0.25">
      <c r="A19" s="5" t="s">
        <v>96</v>
      </c>
      <c r="B19" s="14">
        <v>29.12</v>
      </c>
      <c r="C19" s="7" t="s">
        <v>125</v>
      </c>
      <c r="D19" s="14">
        <v>30.95</v>
      </c>
      <c r="E19" s="7" t="s">
        <v>125</v>
      </c>
      <c r="F19" s="14">
        <v>31.23</v>
      </c>
      <c r="G19" s="7" t="s">
        <v>125</v>
      </c>
      <c r="H19" s="14">
        <v>31.85</v>
      </c>
      <c r="I19" s="7" t="s">
        <v>125</v>
      </c>
      <c r="J19" s="14">
        <v>32.270000000000003</v>
      </c>
      <c r="K19" s="7" t="s">
        <v>125</v>
      </c>
      <c r="L19" s="14">
        <v>33.26</v>
      </c>
      <c r="M19" s="7" t="s">
        <v>125</v>
      </c>
      <c r="N19" s="26">
        <f t="shared" si="0"/>
        <v>31.446666666666669</v>
      </c>
      <c r="O19" s="30">
        <f t="shared" si="1"/>
        <v>322.32833333333332</v>
      </c>
      <c r="P19" s="32"/>
    </row>
    <row r="20" spans="1:16" x14ac:dyDescent="0.25">
      <c r="A20" s="5" t="s">
        <v>97</v>
      </c>
      <c r="B20" s="19">
        <v>31.1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31.1</v>
      </c>
      <c r="O20" s="30">
        <f t="shared" si="1"/>
        <v>318.77499999999998</v>
      </c>
      <c r="P20" s="32" t="s">
        <v>173</v>
      </c>
    </row>
    <row r="21" spans="1:16" x14ac:dyDescent="0.25">
      <c r="A21" s="5" t="s">
        <v>98</v>
      </c>
      <c r="B21" s="14">
        <v>29.77</v>
      </c>
      <c r="C21" s="7" t="s">
        <v>125</v>
      </c>
      <c r="D21" s="14">
        <v>31.61</v>
      </c>
      <c r="E21" s="7" t="s">
        <v>125</v>
      </c>
      <c r="F21" s="14">
        <v>35.020000000000003</v>
      </c>
      <c r="G21" s="7" t="s">
        <v>125</v>
      </c>
      <c r="H21" s="14">
        <v>35.56</v>
      </c>
      <c r="I21" s="7" t="s">
        <v>125</v>
      </c>
      <c r="J21" s="14">
        <v>35.69</v>
      </c>
      <c r="K21" s="7" t="s">
        <v>125</v>
      </c>
      <c r="L21" s="14">
        <v>35.92</v>
      </c>
      <c r="M21" s="7" t="s">
        <v>125</v>
      </c>
      <c r="N21" s="26">
        <f t="shared" si="0"/>
        <v>33.928333333333335</v>
      </c>
      <c r="O21" s="30">
        <f t="shared" si="1"/>
        <v>347.76541666666668</v>
      </c>
      <c r="P21" s="32"/>
    </row>
    <row r="22" spans="1:16" x14ac:dyDescent="0.25">
      <c r="A22" s="5" t="s">
        <v>99</v>
      </c>
      <c r="B22" s="15">
        <v>37.04</v>
      </c>
      <c r="C22" s="8" t="s">
        <v>125</v>
      </c>
      <c r="D22" s="15">
        <v>40.03</v>
      </c>
      <c r="E22" s="8" t="s">
        <v>125</v>
      </c>
      <c r="F22" s="15">
        <v>39.75</v>
      </c>
      <c r="G22" s="8" t="s">
        <v>125</v>
      </c>
      <c r="H22" s="15">
        <v>42.62</v>
      </c>
      <c r="I22" s="8" t="s">
        <v>125</v>
      </c>
      <c r="J22" s="15">
        <v>39.08</v>
      </c>
      <c r="K22" s="8" t="s">
        <v>125</v>
      </c>
      <c r="L22" s="8" t="s">
        <v>127</v>
      </c>
      <c r="M22" s="8" t="s">
        <v>125</v>
      </c>
      <c r="N22" s="26">
        <f t="shared" si="0"/>
        <v>39.703999999999994</v>
      </c>
      <c r="O22" s="30">
        <f t="shared" si="1"/>
        <v>406.96599999999989</v>
      </c>
      <c r="P22" s="32"/>
    </row>
    <row r="23" spans="1:16" x14ac:dyDescent="0.25">
      <c r="A23" s="5" t="s">
        <v>100</v>
      </c>
      <c r="B23" s="14">
        <v>21.45</v>
      </c>
      <c r="C23" s="7" t="s">
        <v>125</v>
      </c>
      <c r="D23" s="14">
        <v>30.59</v>
      </c>
      <c r="E23" s="7" t="s">
        <v>125</v>
      </c>
      <c r="F23" s="14">
        <v>28.34</v>
      </c>
      <c r="G23" s="7" t="s">
        <v>125</v>
      </c>
      <c r="H23" s="14">
        <v>29.35</v>
      </c>
      <c r="I23" s="7" t="s">
        <v>125</v>
      </c>
      <c r="J23" s="14">
        <v>28.09</v>
      </c>
      <c r="K23" s="7" t="s">
        <v>125</v>
      </c>
      <c r="L23" s="18">
        <v>31.8</v>
      </c>
      <c r="M23" s="7" t="s">
        <v>125</v>
      </c>
      <c r="N23" s="26">
        <f t="shared" si="0"/>
        <v>28.27</v>
      </c>
      <c r="O23" s="30">
        <f t="shared" si="1"/>
        <v>289.76749999999993</v>
      </c>
      <c r="P23" s="32"/>
    </row>
    <row r="24" spans="1:16" x14ac:dyDescent="0.25">
      <c r="A24" s="5" t="s">
        <v>101</v>
      </c>
      <c r="B24" s="15">
        <v>21.27</v>
      </c>
      <c r="C24" s="8" t="s">
        <v>125</v>
      </c>
      <c r="D24" s="15">
        <v>29.79</v>
      </c>
      <c r="E24" s="8" t="s">
        <v>125</v>
      </c>
      <c r="F24" s="15">
        <v>28.18</v>
      </c>
      <c r="G24" s="8" t="s">
        <v>125</v>
      </c>
      <c r="H24" s="15">
        <v>28.65</v>
      </c>
      <c r="I24" s="8" t="s">
        <v>125</v>
      </c>
      <c r="J24" s="15">
        <v>28.05</v>
      </c>
      <c r="K24" s="8" t="s">
        <v>125</v>
      </c>
      <c r="L24" s="15">
        <v>33.479999999999997</v>
      </c>
      <c r="M24" s="8" t="s">
        <v>125</v>
      </c>
      <c r="N24" s="26">
        <f t="shared" si="0"/>
        <v>28.236666666666668</v>
      </c>
      <c r="O24" s="30">
        <f t="shared" si="1"/>
        <v>289.42583333333334</v>
      </c>
      <c r="P24" s="32"/>
    </row>
    <row r="25" spans="1:16" x14ac:dyDescent="0.25">
      <c r="A25" s="5" t="s">
        <v>102</v>
      </c>
      <c r="B25" s="14">
        <v>27.88</v>
      </c>
      <c r="C25" s="7" t="s">
        <v>125</v>
      </c>
      <c r="D25" s="14">
        <v>35.36</v>
      </c>
      <c r="E25" s="7" t="s">
        <v>125</v>
      </c>
      <c r="F25" s="14">
        <v>33.56</v>
      </c>
      <c r="G25" s="7" t="s">
        <v>125</v>
      </c>
      <c r="H25" s="14">
        <v>33.83</v>
      </c>
      <c r="I25" s="7" t="s">
        <v>125</v>
      </c>
      <c r="J25" s="14">
        <v>34.65</v>
      </c>
      <c r="K25" s="7" t="s">
        <v>125</v>
      </c>
      <c r="L25" s="14">
        <v>36.96</v>
      </c>
      <c r="M25" s="7" t="s">
        <v>125</v>
      </c>
      <c r="N25" s="26">
        <f t="shared" si="0"/>
        <v>33.706666666666671</v>
      </c>
      <c r="O25" s="30">
        <f t="shared" si="1"/>
        <v>345.49333333333334</v>
      </c>
      <c r="P25" s="32"/>
    </row>
    <row r="26" spans="1:16" x14ac:dyDescent="0.25">
      <c r="A26" s="5" t="s">
        <v>103</v>
      </c>
      <c r="B26" s="15">
        <v>24.26</v>
      </c>
      <c r="C26" s="8" t="s">
        <v>125</v>
      </c>
      <c r="D26" s="19">
        <v>31.2</v>
      </c>
      <c r="E26" s="8" t="s">
        <v>125</v>
      </c>
      <c r="F26" s="15">
        <v>30.41</v>
      </c>
      <c r="G26" s="8" t="s">
        <v>125</v>
      </c>
      <c r="H26" s="15">
        <v>31.48</v>
      </c>
      <c r="I26" s="8" t="s">
        <v>125</v>
      </c>
      <c r="J26" s="15">
        <v>30.34</v>
      </c>
      <c r="K26" s="8" t="s">
        <v>125</v>
      </c>
      <c r="L26" s="15">
        <v>31.91</v>
      </c>
      <c r="M26" s="8" t="s">
        <v>125</v>
      </c>
      <c r="N26" s="26">
        <f t="shared" si="0"/>
        <v>29.933333333333334</v>
      </c>
      <c r="O26" s="30">
        <f t="shared" si="1"/>
        <v>306.81666666666666</v>
      </c>
      <c r="P26" s="32"/>
    </row>
    <row r="27" spans="1:16" x14ac:dyDescent="0.25">
      <c r="A27" s="5" t="s">
        <v>104</v>
      </c>
      <c r="B27" s="14">
        <v>30.59</v>
      </c>
      <c r="C27" s="7" t="s">
        <v>125</v>
      </c>
      <c r="D27" s="14">
        <v>38.28</v>
      </c>
      <c r="E27" s="7" t="s">
        <v>125</v>
      </c>
      <c r="F27" s="14">
        <v>36.22</v>
      </c>
      <c r="G27" s="7" t="s">
        <v>125</v>
      </c>
      <c r="H27" s="14">
        <v>35.869999999999997</v>
      </c>
      <c r="I27" s="7" t="s">
        <v>125</v>
      </c>
      <c r="J27" s="14">
        <v>34.619999999999997</v>
      </c>
      <c r="K27" s="7" t="s">
        <v>125</v>
      </c>
      <c r="L27" s="14">
        <v>37.74</v>
      </c>
      <c r="M27" s="7" t="s">
        <v>125</v>
      </c>
      <c r="N27" s="26">
        <f t="shared" si="0"/>
        <v>35.553333333333335</v>
      </c>
      <c r="O27" s="30">
        <f t="shared" si="1"/>
        <v>364.42166666666662</v>
      </c>
      <c r="P27" s="32"/>
    </row>
    <row r="28" spans="1:16" x14ac:dyDescent="0.25">
      <c r="A28" s="5" t="s">
        <v>105</v>
      </c>
      <c r="B28" s="15">
        <v>31.33</v>
      </c>
      <c r="C28" s="8" t="s">
        <v>125</v>
      </c>
      <c r="D28" s="15">
        <v>37.28</v>
      </c>
      <c r="E28" s="8" t="s">
        <v>125</v>
      </c>
      <c r="F28" s="19">
        <v>40.4</v>
      </c>
      <c r="G28" s="8" t="s">
        <v>125</v>
      </c>
      <c r="H28" s="19">
        <v>37</v>
      </c>
      <c r="I28" s="8" t="s">
        <v>125</v>
      </c>
      <c r="J28" s="15">
        <v>37.74</v>
      </c>
      <c r="K28" s="8" t="s">
        <v>125</v>
      </c>
      <c r="L28" s="15">
        <v>39.67</v>
      </c>
      <c r="M28" s="8" t="s">
        <v>125</v>
      </c>
      <c r="N28" s="26">
        <f t="shared" si="0"/>
        <v>37.236666666666672</v>
      </c>
      <c r="O28" s="30">
        <f t="shared" si="1"/>
        <v>381.67583333333334</v>
      </c>
      <c r="P28" s="32"/>
    </row>
    <row r="29" spans="1:16" x14ac:dyDescent="0.25">
      <c r="A29" s="5" t="s">
        <v>106</v>
      </c>
      <c r="B29" s="14">
        <v>25.39</v>
      </c>
      <c r="C29" s="7" t="s">
        <v>125</v>
      </c>
      <c r="D29" s="14">
        <v>32.659999999999997</v>
      </c>
      <c r="E29" s="7" t="s">
        <v>125</v>
      </c>
      <c r="F29" s="14">
        <v>31.59</v>
      </c>
      <c r="G29" s="7" t="s">
        <v>125</v>
      </c>
      <c r="H29" s="14">
        <v>31.48</v>
      </c>
      <c r="I29" s="7" t="s">
        <v>128</v>
      </c>
      <c r="J29" s="14">
        <v>31.11</v>
      </c>
      <c r="K29" s="7" t="s">
        <v>128</v>
      </c>
      <c r="L29" s="14">
        <v>34.380000000000003</v>
      </c>
      <c r="M29" s="7" t="s">
        <v>128</v>
      </c>
      <c r="N29" s="26">
        <f t="shared" si="0"/>
        <v>31.10166666666667</v>
      </c>
      <c r="O29" s="30">
        <f t="shared" si="1"/>
        <v>318.79208333333332</v>
      </c>
      <c r="P29" s="32"/>
    </row>
    <row r="30" spans="1:16" x14ac:dyDescent="0.25">
      <c r="A30" s="5" t="s">
        <v>107</v>
      </c>
      <c r="B30" s="15">
        <v>27.21</v>
      </c>
      <c r="C30" s="8" t="s">
        <v>125</v>
      </c>
      <c r="D30" s="15">
        <v>29.03</v>
      </c>
      <c r="E30" s="8" t="s">
        <v>125</v>
      </c>
      <c r="F30" s="15">
        <v>30.13</v>
      </c>
      <c r="G30" s="8" t="s">
        <v>125</v>
      </c>
      <c r="H30" s="15">
        <v>30.08</v>
      </c>
      <c r="I30" s="8" t="s">
        <v>125</v>
      </c>
      <c r="J30" s="15">
        <v>29.75</v>
      </c>
      <c r="K30" s="8" t="s">
        <v>125</v>
      </c>
      <c r="L30" s="15">
        <v>29.93</v>
      </c>
      <c r="M30" s="8" t="s">
        <v>125</v>
      </c>
      <c r="N30" s="26">
        <f t="shared" si="0"/>
        <v>29.355</v>
      </c>
      <c r="O30" s="30">
        <f t="shared" si="1"/>
        <v>300.88874999999996</v>
      </c>
      <c r="P30" s="32"/>
    </row>
    <row r="31" spans="1:16" x14ac:dyDescent="0.25">
      <c r="A31" s="5" t="s">
        <v>108</v>
      </c>
      <c r="B31" s="14">
        <v>25.61</v>
      </c>
      <c r="C31" s="7" t="s">
        <v>125</v>
      </c>
      <c r="D31" s="14">
        <v>27.58</v>
      </c>
      <c r="E31" s="7" t="s">
        <v>125</v>
      </c>
      <c r="F31" s="14">
        <v>27.29</v>
      </c>
      <c r="G31" s="7" t="s">
        <v>125</v>
      </c>
      <c r="H31" s="14">
        <v>28.45</v>
      </c>
      <c r="I31" s="7" t="s">
        <v>125</v>
      </c>
      <c r="J31" s="14">
        <v>29.14</v>
      </c>
      <c r="K31" s="7" t="s">
        <v>125</v>
      </c>
      <c r="L31" s="14">
        <v>29.87</v>
      </c>
      <c r="M31" s="7" t="s">
        <v>125</v>
      </c>
      <c r="N31" s="26">
        <f t="shared" si="0"/>
        <v>27.99</v>
      </c>
      <c r="O31" s="30">
        <f t="shared" si="1"/>
        <v>286.89749999999998</v>
      </c>
      <c r="P31" s="32"/>
    </row>
    <row r="32" spans="1:16" x14ac:dyDescent="0.25">
      <c r="A32" s="5" t="s">
        <v>109</v>
      </c>
      <c r="B32" s="19">
        <v>25</v>
      </c>
      <c r="C32" s="8" t="s">
        <v>125</v>
      </c>
      <c r="D32" s="15">
        <v>30.95</v>
      </c>
      <c r="E32" s="8" t="s">
        <v>125</v>
      </c>
      <c r="F32" s="15">
        <v>29.13</v>
      </c>
      <c r="G32" s="8" t="s">
        <v>125</v>
      </c>
      <c r="H32" s="15">
        <v>32.119999999999997</v>
      </c>
      <c r="I32" s="8" t="s">
        <v>125</v>
      </c>
      <c r="J32" s="15">
        <v>30.87</v>
      </c>
      <c r="K32" s="8" t="s">
        <v>125</v>
      </c>
      <c r="L32" s="15">
        <v>32.06</v>
      </c>
      <c r="M32" s="8" t="s">
        <v>125</v>
      </c>
      <c r="N32" s="26">
        <f t="shared" si="0"/>
        <v>30.021666666666665</v>
      </c>
      <c r="O32" s="30">
        <f t="shared" si="1"/>
        <v>307.72208333333327</v>
      </c>
      <c r="P32" s="32"/>
    </row>
    <row r="33" spans="1:16" x14ac:dyDescent="0.25">
      <c r="A33" s="5" t="s">
        <v>110</v>
      </c>
      <c r="B33" s="14">
        <v>28.46</v>
      </c>
      <c r="C33" s="7" t="s">
        <v>125</v>
      </c>
      <c r="D33" s="14">
        <v>31.03</v>
      </c>
      <c r="E33" s="7" t="s">
        <v>125</v>
      </c>
      <c r="F33" s="14">
        <v>33.14</v>
      </c>
      <c r="G33" s="7" t="s">
        <v>125</v>
      </c>
      <c r="H33" s="14">
        <v>33.46</v>
      </c>
      <c r="I33" s="7" t="s">
        <v>125</v>
      </c>
      <c r="J33" s="18">
        <v>33.5</v>
      </c>
      <c r="K33" s="7" t="s">
        <v>125</v>
      </c>
      <c r="L33" s="14">
        <v>33.47</v>
      </c>
      <c r="M33" s="7" t="s">
        <v>125</v>
      </c>
      <c r="N33" s="26">
        <f t="shared" si="0"/>
        <v>32.176666666666669</v>
      </c>
      <c r="O33" s="30">
        <f t="shared" si="1"/>
        <v>329.81083333333333</v>
      </c>
      <c r="P33" s="32"/>
    </row>
    <row r="34" spans="1:16" x14ac:dyDescent="0.25">
      <c r="A34" s="5" t="s">
        <v>111</v>
      </c>
      <c r="B34" s="19">
        <v>37.200000000000003</v>
      </c>
      <c r="C34" s="8" t="s">
        <v>125</v>
      </c>
      <c r="D34" s="15">
        <v>37.74</v>
      </c>
      <c r="E34" s="8" t="s">
        <v>125</v>
      </c>
      <c r="F34" s="15">
        <v>37.869999999999997</v>
      </c>
      <c r="G34" s="8" t="s">
        <v>125</v>
      </c>
      <c r="H34" s="15">
        <v>38.04</v>
      </c>
      <c r="I34" s="8" t="s">
        <v>125</v>
      </c>
      <c r="J34" s="8" t="s">
        <v>127</v>
      </c>
      <c r="K34" s="8" t="s">
        <v>136</v>
      </c>
      <c r="L34" s="15">
        <v>40.369999999999997</v>
      </c>
      <c r="M34" s="8" t="s">
        <v>125</v>
      </c>
      <c r="N34" s="26">
        <f t="shared" si="0"/>
        <v>38.244</v>
      </c>
      <c r="O34" s="30">
        <f t="shared" si="1"/>
        <v>392.00099999999998</v>
      </c>
      <c r="P34" s="32"/>
    </row>
    <row r="35" spans="1:16" x14ac:dyDescent="0.25">
      <c r="A35" s="5" t="s">
        <v>112</v>
      </c>
      <c r="B35" s="14">
        <v>32.56</v>
      </c>
      <c r="C35" s="7" t="s">
        <v>125</v>
      </c>
      <c r="D35" s="14">
        <v>40.020000000000003</v>
      </c>
      <c r="E35" s="7" t="s">
        <v>125</v>
      </c>
      <c r="F35" s="14">
        <v>36.54</v>
      </c>
      <c r="G35" s="7" t="s">
        <v>125</v>
      </c>
      <c r="H35" s="14">
        <v>37.36</v>
      </c>
      <c r="I35" s="7" t="s">
        <v>125</v>
      </c>
      <c r="J35" s="14">
        <v>38.869999999999997</v>
      </c>
      <c r="K35" s="7" t="s">
        <v>125</v>
      </c>
      <c r="L35" s="14">
        <v>42.13</v>
      </c>
      <c r="M35" s="7" t="s">
        <v>125</v>
      </c>
      <c r="N35" s="26">
        <f t="shared" si="0"/>
        <v>37.913333333333334</v>
      </c>
      <c r="O35" s="30">
        <f t="shared" si="1"/>
        <v>388.61166666666662</v>
      </c>
      <c r="P35" s="32"/>
    </row>
    <row r="36" spans="1:16" x14ac:dyDescent="0.25">
      <c r="A36" s="5" t="s">
        <v>113</v>
      </c>
      <c r="B36" s="15">
        <v>26.81</v>
      </c>
      <c r="C36" s="8" t="s">
        <v>125</v>
      </c>
      <c r="D36" s="15">
        <v>31.86</v>
      </c>
      <c r="E36" s="8" t="s">
        <v>125</v>
      </c>
      <c r="F36" s="15">
        <v>32.19</v>
      </c>
      <c r="G36" s="8" t="s">
        <v>125</v>
      </c>
      <c r="H36" s="15">
        <v>31.96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30.704999999999998</v>
      </c>
      <c r="O36" s="30">
        <f t="shared" si="1"/>
        <v>314.72624999999999</v>
      </c>
      <c r="P36" s="32" t="s">
        <v>175</v>
      </c>
    </row>
    <row r="37" spans="1:16" ht="11.45" customHeight="1" x14ac:dyDescent="0.25">
      <c r="N37" s="28">
        <f>AVERAGEIF(N11:N36,"&gt;0")</f>
        <v>32.957833333333333</v>
      </c>
      <c r="O37" s="31">
        <f t="shared" si="1"/>
        <v>337.81779166666666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  <row r="40" spans="1:16" x14ac:dyDescent="0.25">
      <c r="A40" s="1" t="s">
        <v>131</v>
      </c>
    </row>
    <row r="41" spans="1:16" x14ac:dyDescent="0.25">
      <c r="A41" s="1" t="s">
        <v>136</v>
      </c>
      <c r="B41" s="2" t="s">
        <v>137</v>
      </c>
    </row>
    <row r="42" spans="1:16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1"/>
  <sheetViews>
    <sheetView workbookViewId="0">
      <pane xSplit="1" ySplit="10" topLeftCell="B11" activePane="bottomRight" state="frozen"/>
      <selection pane="topRight"/>
      <selection pane="bottomLeft"/>
      <selection pane="bottomRight" activeCell="N9" sqref="N9:N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5" x14ac:dyDescent="0.25">
      <c r="A1" s="2" t="s">
        <v>121</v>
      </c>
    </row>
    <row r="2" spans="1:15" x14ac:dyDescent="0.25">
      <c r="A2" s="2" t="s">
        <v>122</v>
      </c>
      <c r="B2" s="1" t="s">
        <v>0</v>
      </c>
    </row>
    <row r="3" spans="1:15" x14ac:dyDescent="0.25">
      <c r="A3" s="2" t="s">
        <v>123</v>
      </c>
      <c r="B3" s="2" t="s">
        <v>6</v>
      </c>
    </row>
    <row r="4" spans="1:15" x14ac:dyDescent="0.25"/>
    <row r="5" spans="1:15" x14ac:dyDescent="0.25">
      <c r="A5" s="1" t="s">
        <v>12</v>
      </c>
      <c r="C5" s="2" t="s">
        <v>16</v>
      </c>
    </row>
    <row r="6" spans="1:15" x14ac:dyDescent="0.25">
      <c r="A6" s="1" t="s">
        <v>13</v>
      </c>
      <c r="C6" s="2" t="s">
        <v>17</v>
      </c>
      <c r="N6" s="23"/>
      <c r="O6" s="24"/>
    </row>
    <row r="7" spans="1:15" x14ac:dyDescent="0.25">
      <c r="A7" s="1" t="s">
        <v>14</v>
      </c>
      <c r="C7" s="2" t="s">
        <v>18</v>
      </c>
      <c r="N7" s="25"/>
      <c r="O7" s="25"/>
    </row>
    <row r="8" spans="1:15" x14ac:dyDescent="0.25"/>
    <row r="9" spans="1:15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5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5" x14ac:dyDescent="0.25">
      <c r="A11" s="5" t="s">
        <v>88</v>
      </c>
      <c r="B11" s="18">
        <v>144.6</v>
      </c>
      <c r="C11" s="7" t="s">
        <v>125</v>
      </c>
      <c r="D11" s="18">
        <v>152</v>
      </c>
      <c r="E11" s="7" t="s">
        <v>125</v>
      </c>
      <c r="F11" s="14">
        <v>156.68</v>
      </c>
      <c r="G11" s="7" t="s">
        <v>125</v>
      </c>
      <c r="H11" s="14">
        <v>165.71</v>
      </c>
      <c r="I11" s="7" t="s">
        <v>125</v>
      </c>
      <c r="J11" s="14">
        <v>173.71</v>
      </c>
      <c r="K11" s="7" t="s">
        <v>125</v>
      </c>
      <c r="L11" s="14">
        <v>179.88</v>
      </c>
      <c r="M11" s="7" t="s">
        <v>125</v>
      </c>
      <c r="N11" s="26">
        <f>AVERAGEIF(B11:M11,"&gt;0")</f>
        <v>162.09666666666666</v>
      </c>
      <c r="O11" s="27"/>
    </row>
    <row r="12" spans="1:15" x14ac:dyDescent="0.25">
      <c r="A12" s="5" t="s">
        <v>89</v>
      </c>
      <c r="B12" s="19">
        <v>114.3</v>
      </c>
      <c r="C12" s="8" t="s">
        <v>125</v>
      </c>
      <c r="D12" s="15">
        <v>116.33</v>
      </c>
      <c r="E12" s="8" t="s">
        <v>125</v>
      </c>
      <c r="F12" s="19">
        <v>125.2</v>
      </c>
      <c r="G12" s="8" t="s">
        <v>125</v>
      </c>
      <c r="H12" s="15">
        <v>149.75</v>
      </c>
      <c r="I12" s="8" t="s">
        <v>125</v>
      </c>
      <c r="J12" s="15">
        <v>151.46</v>
      </c>
      <c r="K12" s="8" t="s">
        <v>125</v>
      </c>
      <c r="L12" s="15">
        <v>153.26</v>
      </c>
      <c r="M12" s="8" t="s">
        <v>125</v>
      </c>
      <c r="N12" s="26">
        <f t="shared" ref="N12:N36" si="0">AVERAGEIF(B12:M12,"&gt;0")</f>
        <v>135.04999999999998</v>
      </c>
    </row>
    <row r="13" spans="1:15" x14ac:dyDescent="0.25">
      <c r="A13" s="5" t="s">
        <v>90</v>
      </c>
      <c r="B13" s="14">
        <v>173.67</v>
      </c>
      <c r="C13" s="7" t="s">
        <v>125</v>
      </c>
      <c r="D13" s="14">
        <v>180.35</v>
      </c>
      <c r="E13" s="7" t="s">
        <v>125</v>
      </c>
      <c r="F13" s="14">
        <v>184.66</v>
      </c>
      <c r="G13" s="7" t="s">
        <v>125</v>
      </c>
      <c r="H13" s="14">
        <v>179.78</v>
      </c>
      <c r="I13" s="7" t="s">
        <v>125</v>
      </c>
      <c r="J13" s="14">
        <v>171.54</v>
      </c>
      <c r="K13" s="7" t="s">
        <v>125</v>
      </c>
      <c r="L13" s="14">
        <v>182.68</v>
      </c>
      <c r="M13" s="7" t="s">
        <v>125</v>
      </c>
      <c r="N13" s="26">
        <f t="shared" si="0"/>
        <v>178.77999999999997</v>
      </c>
    </row>
    <row r="14" spans="1:15" x14ac:dyDescent="0.25">
      <c r="A14" s="5" t="s">
        <v>91</v>
      </c>
      <c r="B14" s="15">
        <v>170.31</v>
      </c>
      <c r="C14" s="8" t="s">
        <v>125</v>
      </c>
      <c r="D14" s="15">
        <v>170.38</v>
      </c>
      <c r="E14" s="8" t="s">
        <v>125</v>
      </c>
      <c r="F14" s="15">
        <v>169.56</v>
      </c>
      <c r="G14" s="8" t="s">
        <v>125</v>
      </c>
      <c r="H14" s="15">
        <v>162.08000000000001</v>
      </c>
      <c r="I14" s="8" t="s">
        <v>125</v>
      </c>
      <c r="J14" s="15">
        <v>162.53</v>
      </c>
      <c r="K14" s="8" t="s">
        <v>125</v>
      </c>
      <c r="L14" s="15">
        <v>171.57</v>
      </c>
      <c r="M14" s="8" t="s">
        <v>125</v>
      </c>
      <c r="N14" s="26">
        <f t="shared" si="0"/>
        <v>167.73833333333334</v>
      </c>
    </row>
    <row r="15" spans="1:15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5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206.88</v>
      </c>
      <c r="C17" s="7" t="s">
        <v>125</v>
      </c>
      <c r="D17" s="14">
        <v>207.37</v>
      </c>
      <c r="E17" s="7" t="s">
        <v>125</v>
      </c>
      <c r="F17" s="14">
        <v>197.74</v>
      </c>
      <c r="G17" s="7" t="s">
        <v>125</v>
      </c>
      <c r="H17" s="14">
        <v>192.25</v>
      </c>
      <c r="I17" s="7" t="s">
        <v>125</v>
      </c>
      <c r="J17" s="14">
        <v>199.01</v>
      </c>
      <c r="K17" s="7" t="s">
        <v>125</v>
      </c>
      <c r="L17" s="14">
        <v>214.48</v>
      </c>
      <c r="M17" s="7" t="s">
        <v>125</v>
      </c>
      <c r="N17" s="26">
        <f t="shared" si="0"/>
        <v>202.95500000000001</v>
      </c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239.64</v>
      </c>
      <c r="C19" s="7" t="s">
        <v>125</v>
      </c>
      <c r="D19" s="14">
        <v>248.58</v>
      </c>
      <c r="E19" s="7" t="s">
        <v>125</v>
      </c>
      <c r="F19" s="14">
        <v>235.08</v>
      </c>
      <c r="G19" s="7" t="s">
        <v>125</v>
      </c>
      <c r="H19" s="14">
        <v>226.69</v>
      </c>
      <c r="I19" s="7" t="s">
        <v>125</v>
      </c>
      <c r="J19" s="14">
        <v>215.41</v>
      </c>
      <c r="K19" s="7" t="s">
        <v>125</v>
      </c>
      <c r="L19" s="14">
        <v>227.71</v>
      </c>
      <c r="M19" s="7" t="s">
        <v>125</v>
      </c>
      <c r="N19" s="26">
        <f t="shared" si="0"/>
        <v>232.18500000000003</v>
      </c>
    </row>
    <row r="20" spans="1:14" x14ac:dyDescent="0.25">
      <c r="A20" s="5" t="s">
        <v>97</v>
      </c>
      <c r="B20" s="19">
        <v>324.8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324.8</v>
      </c>
    </row>
    <row r="21" spans="1:14" x14ac:dyDescent="0.25">
      <c r="A21" s="5" t="s">
        <v>98</v>
      </c>
      <c r="B21" s="14">
        <v>199.99</v>
      </c>
      <c r="C21" s="7" t="s">
        <v>125</v>
      </c>
      <c r="D21" s="14">
        <v>204.83</v>
      </c>
      <c r="E21" s="7" t="s">
        <v>125</v>
      </c>
      <c r="F21" s="14">
        <v>204.97</v>
      </c>
      <c r="G21" s="7" t="s">
        <v>125</v>
      </c>
      <c r="H21" s="14">
        <v>203.15</v>
      </c>
      <c r="I21" s="7" t="s">
        <v>125</v>
      </c>
      <c r="J21" s="18">
        <v>194.1</v>
      </c>
      <c r="K21" s="7" t="s">
        <v>125</v>
      </c>
      <c r="L21" s="14">
        <v>209.94</v>
      </c>
      <c r="M21" s="7" t="s">
        <v>125</v>
      </c>
      <c r="N21" s="26">
        <f t="shared" si="0"/>
        <v>202.83</v>
      </c>
    </row>
    <row r="22" spans="1:14" x14ac:dyDescent="0.25">
      <c r="A22" s="5" t="s">
        <v>99</v>
      </c>
      <c r="B22" s="15">
        <v>253.78</v>
      </c>
      <c r="C22" s="8" t="s">
        <v>125</v>
      </c>
      <c r="D22" s="19">
        <v>259</v>
      </c>
      <c r="E22" s="8" t="s">
        <v>125</v>
      </c>
      <c r="F22" s="15">
        <v>261.87</v>
      </c>
      <c r="G22" s="8" t="s">
        <v>125</v>
      </c>
      <c r="H22" s="19">
        <v>263.2</v>
      </c>
      <c r="I22" s="8" t="s">
        <v>125</v>
      </c>
      <c r="J22" s="15">
        <v>260.77999999999997</v>
      </c>
      <c r="K22" s="8" t="s">
        <v>125</v>
      </c>
      <c r="L22" s="8" t="s">
        <v>127</v>
      </c>
      <c r="M22" s="8" t="s">
        <v>125</v>
      </c>
      <c r="N22" s="26">
        <f t="shared" si="0"/>
        <v>259.726</v>
      </c>
    </row>
    <row r="23" spans="1:14" x14ac:dyDescent="0.25">
      <c r="A23" s="5" t="s">
        <v>100</v>
      </c>
      <c r="B23" s="14">
        <v>98.99</v>
      </c>
      <c r="C23" s="7" t="s">
        <v>125</v>
      </c>
      <c r="D23" s="14">
        <v>96.21</v>
      </c>
      <c r="E23" s="7" t="s">
        <v>125</v>
      </c>
      <c r="F23" s="14">
        <v>103.99</v>
      </c>
      <c r="G23" s="7" t="s">
        <v>125</v>
      </c>
      <c r="H23" s="18">
        <v>112.7</v>
      </c>
      <c r="I23" s="7" t="s">
        <v>125</v>
      </c>
      <c r="J23" s="14">
        <v>112.84</v>
      </c>
      <c r="K23" s="7" t="s">
        <v>125</v>
      </c>
      <c r="L23" s="14">
        <v>124.76</v>
      </c>
      <c r="M23" s="7" t="s">
        <v>125</v>
      </c>
      <c r="N23" s="26">
        <f t="shared" si="0"/>
        <v>108.24833333333333</v>
      </c>
    </row>
    <row r="24" spans="1:14" x14ac:dyDescent="0.25">
      <c r="A24" s="5" t="s">
        <v>101</v>
      </c>
      <c r="B24" s="15">
        <v>127.96</v>
      </c>
      <c r="C24" s="8" t="s">
        <v>125</v>
      </c>
      <c r="D24" s="15">
        <v>131.43</v>
      </c>
      <c r="E24" s="8" t="s">
        <v>125</v>
      </c>
      <c r="F24" s="15">
        <v>138.66</v>
      </c>
      <c r="G24" s="8" t="s">
        <v>125</v>
      </c>
      <c r="H24" s="15">
        <v>132.38</v>
      </c>
      <c r="I24" s="8" t="s">
        <v>125</v>
      </c>
      <c r="J24" s="15">
        <v>130.16</v>
      </c>
      <c r="K24" s="8" t="s">
        <v>125</v>
      </c>
      <c r="L24" s="19">
        <v>159.30000000000001</v>
      </c>
      <c r="M24" s="8" t="s">
        <v>125</v>
      </c>
      <c r="N24" s="26">
        <f t="shared" si="0"/>
        <v>136.64833333333331</v>
      </c>
    </row>
    <row r="25" spans="1:14" x14ac:dyDescent="0.25">
      <c r="A25" s="5" t="s">
        <v>102</v>
      </c>
      <c r="B25" s="18">
        <v>224.6</v>
      </c>
      <c r="C25" s="7" t="s">
        <v>125</v>
      </c>
      <c r="D25" s="18">
        <v>226.2</v>
      </c>
      <c r="E25" s="7" t="s">
        <v>125</v>
      </c>
      <c r="F25" s="18">
        <v>229</v>
      </c>
      <c r="G25" s="7" t="s">
        <v>125</v>
      </c>
      <c r="H25" s="18">
        <v>230.2</v>
      </c>
      <c r="I25" s="7" t="s">
        <v>125</v>
      </c>
      <c r="J25" s="18">
        <v>228.5</v>
      </c>
      <c r="K25" s="7" t="s">
        <v>125</v>
      </c>
      <c r="L25" s="18">
        <v>241.4</v>
      </c>
      <c r="M25" s="7" t="s">
        <v>125</v>
      </c>
      <c r="N25" s="26">
        <f t="shared" si="0"/>
        <v>229.98333333333335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15">
        <v>209.68</v>
      </c>
      <c r="C28" s="8" t="s">
        <v>125</v>
      </c>
      <c r="D28" s="15">
        <v>216.96</v>
      </c>
      <c r="E28" s="8" t="s">
        <v>125</v>
      </c>
      <c r="F28" s="15">
        <v>217.52</v>
      </c>
      <c r="G28" s="8" t="s">
        <v>125</v>
      </c>
      <c r="H28" s="15">
        <v>209.12</v>
      </c>
      <c r="I28" s="8" t="s">
        <v>125</v>
      </c>
      <c r="J28" s="15">
        <v>207.44</v>
      </c>
      <c r="K28" s="8" t="s">
        <v>125</v>
      </c>
      <c r="L28" s="15">
        <v>236.59</v>
      </c>
      <c r="M28" s="8" t="s">
        <v>125</v>
      </c>
      <c r="N28" s="26">
        <f t="shared" si="0"/>
        <v>216.21833333333333</v>
      </c>
    </row>
    <row r="29" spans="1:14" x14ac:dyDescent="0.25">
      <c r="A29" s="5" t="s">
        <v>106</v>
      </c>
      <c r="B29" s="14">
        <v>135.55000000000001</v>
      </c>
      <c r="C29" s="7" t="s">
        <v>128</v>
      </c>
      <c r="D29" s="14">
        <v>149.15</v>
      </c>
      <c r="E29" s="7" t="s">
        <v>125</v>
      </c>
      <c r="F29" s="14">
        <v>154.31</v>
      </c>
      <c r="G29" s="7" t="s">
        <v>125</v>
      </c>
      <c r="H29" s="14">
        <v>147.35</v>
      </c>
      <c r="I29" s="7" t="s">
        <v>128</v>
      </c>
      <c r="J29" s="14">
        <v>144.13</v>
      </c>
      <c r="K29" s="7" t="s">
        <v>128</v>
      </c>
      <c r="L29" s="14">
        <v>167.19</v>
      </c>
      <c r="M29" s="7" t="s">
        <v>128</v>
      </c>
      <c r="N29" s="26">
        <f t="shared" si="0"/>
        <v>149.61333333333334</v>
      </c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14">
        <v>179.05</v>
      </c>
      <c r="C31" s="7" t="s">
        <v>125</v>
      </c>
      <c r="D31" s="14">
        <v>155.29</v>
      </c>
      <c r="E31" s="7" t="s">
        <v>125</v>
      </c>
      <c r="F31" s="14">
        <v>177.92</v>
      </c>
      <c r="G31" s="7" t="s">
        <v>125</v>
      </c>
      <c r="H31" s="14">
        <v>166.83</v>
      </c>
      <c r="I31" s="7" t="s">
        <v>125</v>
      </c>
      <c r="J31" s="14">
        <v>225.93</v>
      </c>
      <c r="K31" s="7" t="s">
        <v>125</v>
      </c>
      <c r="L31" s="14">
        <v>259.83</v>
      </c>
      <c r="M31" s="7" t="s">
        <v>125</v>
      </c>
      <c r="N31" s="26">
        <f t="shared" si="0"/>
        <v>194.14166666666665</v>
      </c>
    </row>
    <row r="32" spans="1:14" x14ac:dyDescent="0.25">
      <c r="A32" s="5" t="s">
        <v>109</v>
      </c>
      <c r="B32" s="19">
        <v>175.9</v>
      </c>
      <c r="C32" s="8" t="s">
        <v>125</v>
      </c>
      <c r="D32" s="15">
        <v>182.14</v>
      </c>
      <c r="E32" s="8" t="s">
        <v>125</v>
      </c>
      <c r="F32" s="15">
        <v>185.63</v>
      </c>
      <c r="G32" s="8" t="s">
        <v>125</v>
      </c>
      <c r="H32" s="15">
        <v>182.74</v>
      </c>
      <c r="I32" s="8" t="s">
        <v>125</v>
      </c>
      <c r="J32" s="15">
        <v>173.66</v>
      </c>
      <c r="K32" s="8" t="s">
        <v>125</v>
      </c>
      <c r="L32" s="15">
        <v>191.11</v>
      </c>
      <c r="M32" s="8" t="s">
        <v>125</v>
      </c>
      <c r="N32" s="26">
        <f t="shared" si="0"/>
        <v>181.86333333333332</v>
      </c>
    </row>
    <row r="33" spans="1:14" x14ac:dyDescent="0.25">
      <c r="A33" s="5" t="s">
        <v>110</v>
      </c>
      <c r="B33" s="18">
        <v>130</v>
      </c>
      <c r="C33" s="7" t="s">
        <v>125</v>
      </c>
      <c r="D33" s="18">
        <v>137</v>
      </c>
      <c r="E33" s="7" t="s">
        <v>125</v>
      </c>
      <c r="F33" s="14">
        <v>238.73</v>
      </c>
      <c r="G33" s="7" t="s">
        <v>125</v>
      </c>
      <c r="H33" s="14">
        <v>240.96</v>
      </c>
      <c r="I33" s="7" t="s">
        <v>125</v>
      </c>
      <c r="J33" s="18">
        <v>221.2</v>
      </c>
      <c r="K33" s="7" t="s">
        <v>125</v>
      </c>
      <c r="L33" s="14">
        <v>236.76</v>
      </c>
      <c r="M33" s="7" t="s">
        <v>125</v>
      </c>
      <c r="N33" s="26">
        <f t="shared" si="0"/>
        <v>200.77500000000001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193.15603921568629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R21" sqref="R2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163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1.0249999999999999</v>
      </c>
      <c r="P6" s="32"/>
    </row>
    <row r="7" spans="1:16" x14ac:dyDescent="0.25">
      <c r="A7" s="1" t="s">
        <v>14</v>
      </c>
      <c r="C7" s="2" t="s">
        <v>72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  <c r="O11" s="30"/>
      <c r="P11" s="32"/>
    </row>
    <row r="12" spans="1:16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  <c r="O12" s="30"/>
      <c r="P12" s="32"/>
    </row>
    <row r="13" spans="1:16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  <c r="O13" s="30"/>
      <c r="P13" s="32"/>
    </row>
    <row r="14" spans="1:16" x14ac:dyDescent="0.25">
      <c r="A14" s="5" t="s">
        <v>91</v>
      </c>
      <c r="B14" s="15">
        <v>89.59</v>
      </c>
      <c r="C14" s="8" t="s">
        <v>125</v>
      </c>
      <c r="D14" s="15">
        <v>103.51</v>
      </c>
      <c r="E14" s="8" t="s">
        <v>125</v>
      </c>
      <c r="F14" s="15">
        <v>115.25</v>
      </c>
      <c r="G14" s="8" t="s">
        <v>125</v>
      </c>
      <c r="H14" s="15">
        <v>120.41</v>
      </c>
      <c r="I14" s="8" t="s">
        <v>125</v>
      </c>
      <c r="J14" s="15">
        <v>123.02</v>
      </c>
      <c r="K14" s="8" t="s">
        <v>125</v>
      </c>
      <c r="L14" s="19">
        <v>130.69999999999999</v>
      </c>
      <c r="M14" s="8" t="s">
        <v>125</v>
      </c>
      <c r="N14" s="26">
        <f t="shared" ref="N12:N33" si="0">AVERAGEIF(B14:M14,"&gt;0")</f>
        <v>113.74666666666667</v>
      </c>
      <c r="O14" s="30">
        <f t="shared" ref="O12:O37" si="1">N14*$O$6*10</f>
        <v>1165.9033333333332</v>
      </c>
      <c r="P14" s="32"/>
    </row>
    <row r="15" spans="1:16" x14ac:dyDescent="0.25">
      <c r="A15" s="5" t="s">
        <v>92</v>
      </c>
      <c r="B15" s="18">
        <v>57.5</v>
      </c>
      <c r="C15" s="7" t="s">
        <v>125</v>
      </c>
      <c r="D15" s="18">
        <v>70.5</v>
      </c>
      <c r="E15" s="7" t="s">
        <v>125</v>
      </c>
      <c r="F15" s="18">
        <v>73</v>
      </c>
      <c r="G15" s="7" t="s">
        <v>125</v>
      </c>
      <c r="H15" s="18">
        <v>73</v>
      </c>
      <c r="I15" s="7" t="s">
        <v>125</v>
      </c>
      <c r="J15" s="18">
        <v>77</v>
      </c>
      <c r="K15" s="7" t="s">
        <v>125</v>
      </c>
      <c r="L15" s="18">
        <v>81</v>
      </c>
      <c r="M15" s="7" t="s">
        <v>125</v>
      </c>
      <c r="N15" s="26">
        <f t="shared" si="0"/>
        <v>72</v>
      </c>
      <c r="O15" s="30">
        <f t="shared" si="1"/>
        <v>738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  <c r="O17" s="30"/>
      <c r="P17" s="32"/>
    </row>
    <row r="18" spans="1:16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  <c r="O18" s="30"/>
      <c r="P18" s="32"/>
    </row>
    <row r="19" spans="1:16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  <c r="O19" s="30"/>
      <c r="P19" s="32"/>
    </row>
    <row r="20" spans="1:16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  <c r="O20" s="30"/>
      <c r="P20" s="32" t="s">
        <v>173</v>
      </c>
    </row>
    <row r="21" spans="1:16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  <c r="O21" s="30"/>
      <c r="P21" s="32"/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/>
      <c r="P22" s="32"/>
    </row>
    <row r="23" spans="1:16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  <c r="O23" s="30"/>
      <c r="P23" s="32"/>
    </row>
    <row r="24" spans="1:16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  <c r="O24" s="30"/>
      <c r="P24" s="32"/>
    </row>
    <row r="25" spans="1:16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  <c r="O25" s="30"/>
      <c r="P25" s="32"/>
    </row>
    <row r="26" spans="1:16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  <c r="O26" s="30"/>
      <c r="P26" s="32"/>
    </row>
    <row r="27" spans="1:16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  <c r="O27" s="30"/>
      <c r="P27" s="32"/>
    </row>
    <row r="28" spans="1:16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  <c r="O28" s="30"/>
      <c r="P28" s="32"/>
    </row>
    <row r="29" spans="1:16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  <c r="O29" s="30"/>
      <c r="P29" s="32"/>
    </row>
    <row r="30" spans="1:16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  <c r="O30" s="30"/>
      <c r="P30" s="32"/>
    </row>
    <row r="31" spans="1:16" x14ac:dyDescent="0.25">
      <c r="A31" s="5" t="s">
        <v>108</v>
      </c>
      <c r="B31" s="14">
        <v>57.46</v>
      </c>
      <c r="C31" s="7" t="s">
        <v>125</v>
      </c>
      <c r="D31" s="14">
        <v>57.35</v>
      </c>
      <c r="E31" s="7" t="s">
        <v>125</v>
      </c>
      <c r="F31" s="14">
        <v>57.16</v>
      </c>
      <c r="G31" s="7" t="s">
        <v>125</v>
      </c>
      <c r="H31" s="14">
        <v>60.06</v>
      </c>
      <c r="I31" s="7" t="s">
        <v>125</v>
      </c>
      <c r="J31" s="14">
        <v>60.35</v>
      </c>
      <c r="K31" s="7" t="s">
        <v>125</v>
      </c>
      <c r="L31" s="14">
        <v>58.32</v>
      </c>
      <c r="M31" s="7" t="s">
        <v>125</v>
      </c>
      <c r="N31" s="26">
        <f t="shared" si="0"/>
        <v>58.449999999999996</v>
      </c>
      <c r="O31" s="30">
        <f t="shared" si="1"/>
        <v>599.11249999999984</v>
      </c>
      <c r="P31" s="32"/>
    </row>
    <row r="32" spans="1:16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  <c r="O32" s="30"/>
      <c r="P32" s="32"/>
    </row>
    <row r="33" spans="1:16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  <c r="O33" s="30"/>
      <c r="P33" s="32"/>
    </row>
    <row r="34" spans="1:16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  <c r="O34" s="30"/>
      <c r="P34" s="32"/>
    </row>
    <row r="35" spans="1:16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  <c r="O35" s="30"/>
      <c r="P35" s="32"/>
    </row>
    <row r="36" spans="1:16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  <c r="O36" s="30"/>
      <c r="P36" s="32" t="s">
        <v>175</v>
      </c>
    </row>
    <row r="37" spans="1:16" ht="11.45" customHeight="1" x14ac:dyDescent="0.25">
      <c r="N37" s="28">
        <f>AVERAGEIF(N11:N36,"&gt;0")</f>
        <v>81.398888888888891</v>
      </c>
      <c r="O37" s="31">
        <f t="shared" si="1"/>
        <v>834.33861111111105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S18" sqref="S18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164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1.0249999999999999</v>
      </c>
      <c r="P6" s="32"/>
    </row>
    <row r="7" spans="1:16" x14ac:dyDescent="0.25">
      <c r="A7" s="1" t="s">
        <v>14</v>
      </c>
      <c r="C7" s="2" t="s">
        <v>74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  <c r="O11" s="30"/>
      <c r="P11" s="32"/>
    </row>
    <row r="12" spans="1:16" x14ac:dyDescent="0.25">
      <c r="A12" s="5" t="s">
        <v>89</v>
      </c>
      <c r="B12" s="15">
        <v>64.36</v>
      </c>
      <c r="C12" s="8" t="s">
        <v>125</v>
      </c>
      <c r="D12" s="15">
        <v>61.21</v>
      </c>
      <c r="E12" s="8" t="s">
        <v>125</v>
      </c>
      <c r="F12" s="15">
        <v>60.27</v>
      </c>
      <c r="G12" s="8" t="s">
        <v>125</v>
      </c>
      <c r="H12" s="15">
        <v>59.88</v>
      </c>
      <c r="I12" s="8" t="s">
        <v>125</v>
      </c>
      <c r="J12" s="15">
        <v>62.84</v>
      </c>
      <c r="K12" s="8" t="s">
        <v>125</v>
      </c>
      <c r="L12" s="15">
        <v>69.36</v>
      </c>
      <c r="M12" s="8" t="s">
        <v>125</v>
      </c>
      <c r="N12" s="26">
        <f t="shared" ref="N12:N33" si="0">AVERAGEIF(B12:M12,"&gt;0")</f>
        <v>62.986666666666672</v>
      </c>
      <c r="O12" s="30">
        <f t="shared" ref="O12:O37" si="1">N12*$O$6*10</f>
        <v>645.61333333333334</v>
      </c>
      <c r="P12" s="32"/>
    </row>
    <row r="13" spans="1:16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  <c r="O13" s="30"/>
      <c r="P13" s="32"/>
    </row>
    <row r="14" spans="1:16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  <c r="O14" s="30"/>
      <c r="P14" s="32"/>
    </row>
    <row r="15" spans="1:16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  <c r="O15" s="30"/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  <c r="O17" s="30"/>
      <c r="P17" s="32"/>
    </row>
    <row r="18" spans="1:16" x14ac:dyDescent="0.25">
      <c r="A18" s="5" t="s">
        <v>95</v>
      </c>
      <c r="B18" s="15">
        <v>93.15</v>
      </c>
      <c r="C18" s="8" t="s">
        <v>125</v>
      </c>
      <c r="D18" s="15">
        <v>92.62</v>
      </c>
      <c r="E18" s="8" t="s">
        <v>125</v>
      </c>
      <c r="F18" s="15">
        <v>89.33</v>
      </c>
      <c r="G18" s="8" t="s">
        <v>125</v>
      </c>
      <c r="H18" s="15">
        <v>84.56</v>
      </c>
      <c r="I18" s="8" t="s">
        <v>125</v>
      </c>
      <c r="J18" s="15">
        <v>86.09</v>
      </c>
      <c r="K18" s="8" t="s">
        <v>125</v>
      </c>
      <c r="L18" s="15">
        <v>90.14</v>
      </c>
      <c r="M18" s="8" t="s">
        <v>125</v>
      </c>
      <c r="N18" s="26">
        <f t="shared" si="0"/>
        <v>89.314999999999998</v>
      </c>
      <c r="O18" s="30">
        <f t="shared" si="1"/>
        <v>915.47874999999988</v>
      </c>
      <c r="P18" s="32"/>
    </row>
    <row r="19" spans="1:16" x14ac:dyDescent="0.25">
      <c r="A19" s="5" t="s">
        <v>96</v>
      </c>
      <c r="B19" s="14">
        <v>79.319999999999993</v>
      </c>
      <c r="C19" s="7" t="s">
        <v>125</v>
      </c>
      <c r="D19" s="14">
        <v>77.97</v>
      </c>
      <c r="E19" s="7" t="s">
        <v>125</v>
      </c>
      <c r="F19" s="14">
        <v>78.17</v>
      </c>
      <c r="G19" s="7" t="s">
        <v>125</v>
      </c>
      <c r="H19" s="14">
        <v>80.17</v>
      </c>
      <c r="I19" s="7" t="s">
        <v>125</v>
      </c>
      <c r="J19" s="14">
        <v>86.35</v>
      </c>
      <c r="K19" s="7" t="s">
        <v>125</v>
      </c>
      <c r="L19" s="14">
        <v>92.48</v>
      </c>
      <c r="M19" s="7" t="s">
        <v>125</v>
      </c>
      <c r="N19" s="26">
        <f t="shared" si="0"/>
        <v>82.410000000000011</v>
      </c>
      <c r="O19" s="30">
        <f t="shared" si="1"/>
        <v>844.7025000000001</v>
      </c>
      <c r="P19" s="32"/>
    </row>
    <row r="20" spans="1:16" x14ac:dyDescent="0.25">
      <c r="A20" s="5" t="s">
        <v>97</v>
      </c>
      <c r="B20" s="19">
        <v>113.2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113.2</v>
      </c>
      <c r="O20" s="30">
        <f t="shared" si="1"/>
        <v>1160.3</v>
      </c>
      <c r="P20" s="32" t="s">
        <v>173</v>
      </c>
    </row>
    <row r="21" spans="1:16" x14ac:dyDescent="0.25">
      <c r="A21" s="5" t="s">
        <v>98</v>
      </c>
      <c r="B21" s="14">
        <v>133.88</v>
      </c>
      <c r="C21" s="7" t="s">
        <v>125</v>
      </c>
      <c r="D21" s="14">
        <v>134.63</v>
      </c>
      <c r="E21" s="7" t="s">
        <v>125</v>
      </c>
      <c r="F21" s="14">
        <v>141.84</v>
      </c>
      <c r="G21" s="7" t="s">
        <v>125</v>
      </c>
      <c r="H21" s="14">
        <v>149.41999999999999</v>
      </c>
      <c r="I21" s="7" t="s">
        <v>125</v>
      </c>
      <c r="J21" s="18">
        <v>146.9</v>
      </c>
      <c r="K21" s="7" t="s">
        <v>125</v>
      </c>
      <c r="L21" s="18">
        <v>147.6</v>
      </c>
      <c r="M21" s="7" t="s">
        <v>125</v>
      </c>
      <c r="N21" s="26">
        <f t="shared" si="0"/>
        <v>142.37833333333333</v>
      </c>
      <c r="O21" s="30">
        <f t="shared" si="1"/>
        <v>1459.3779166666664</v>
      </c>
      <c r="P21" s="32"/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/>
      <c r="P22" s="32"/>
    </row>
    <row r="23" spans="1:16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  <c r="O23" s="30"/>
      <c r="P23" s="32"/>
    </row>
    <row r="24" spans="1:16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  <c r="O24" s="30"/>
      <c r="P24" s="32"/>
    </row>
    <row r="25" spans="1:16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  <c r="O25" s="30"/>
      <c r="P25" s="32"/>
    </row>
    <row r="26" spans="1:16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  <c r="O26" s="30"/>
      <c r="P26" s="32"/>
    </row>
    <row r="27" spans="1:16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  <c r="O27" s="30"/>
      <c r="P27" s="32"/>
    </row>
    <row r="28" spans="1:16" x14ac:dyDescent="0.25">
      <c r="A28" s="5" t="s">
        <v>105</v>
      </c>
      <c r="B28" s="19">
        <v>125</v>
      </c>
      <c r="C28" s="8" t="s">
        <v>125</v>
      </c>
      <c r="D28" s="19">
        <v>119</v>
      </c>
      <c r="E28" s="8" t="s">
        <v>125</v>
      </c>
      <c r="F28" s="19">
        <v>119</v>
      </c>
      <c r="G28" s="8" t="s">
        <v>125</v>
      </c>
      <c r="H28" s="19">
        <v>123</v>
      </c>
      <c r="I28" s="8" t="s">
        <v>125</v>
      </c>
      <c r="J28" s="19">
        <v>120</v>
      </c>
      <c r="K28" s="8" t="s">
        <v>125</v>
      </c>
      <c r="L28" s="19">
        <v>128</v>
      </c>
      <c r="M28" s="8" t="s">
        <v>125</v>
      </c>
      <c r="N28" s="26">
        <f t="shared" si="0"/>
        <v>122.33333333333333</v>
      </c>
      <c r="O28" s="30">
        <f t="shared" si="1"/>
        <v>1253.9166666666665</v>
      </c>
      <c r="P28" s="32"/>
    </row>
    <row r="29" spans="1:16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  <c r="O29" s="30"/>
      <c r="P29" s="32"/>
    </row>
    <row r="30" spans="1:16" x14ac:dyDescent="0.25">
      <c r="A30" s="5" t="s">
        <v>107</v>
      </c>
      <c r="B30" s="15">
        <v>106.82</v>
      </c>
      <c r="C30" s="8" t="s">
        <v>125</v>
      </c>
      <c r="D30" s="19">
        <v>106.2</v>
      </c>
      <c r="E30" s="8" t="s">
        <v>125</v>
      </c>
      <c r="F30" s="15">
        <v>106.24</v>
      </c>
      <c r="G30" s="8" t="s">
        <v>125</v>
      </c>
      <c r="H30" s="15">
        <v>108.95</v>
      </c>
      <c r="I30" s="8" t="s">
        <v>125</v>
      </c>
      <c r="J30" s="15">
        <v>107.76</v>
      </c>
      <c r="K30" s="8" t="s">
        <v>125</v>
      </c>
      <c r="L30" s="15">
        <v>113.19</v>
      </c>
      <c r="M30" s="8" t="s">
        <v>125</v>
      </c>
      <c r="N30" s="26">
        <f t="shared" si="0"/>
        <v>108.19333333333334</v>
      </c>
      <c r="O30" s="30">
        <f t="shared" si="1"/>
        <v>1108.9816666666666</v>
      </c>
      <c r="P30" s="32"/>
    </row>
    <row r="31" spans="1:16" x14ac:dyDescent="0.25">
      <c r="A31" s="5" t="s">
        <v>108</v>
      </c>
      <c r="B31" s="14">
        <v>52.33</v>
      </c>
      <c r="C31" s="7" t="s">
        <v>125</v>
      </c>
      <c r="D31" s="14">
        <v>52.09</v>
      </c>
      <c r="E31" s="7" t="s">
        <v>125</v>
      </c>
      <c r="F31" s="14">
        <v>50.92</v>
      </c>
      <c r="G31" s="7" t="s">
        <v>125</v>
      </c>
      <c r="H31" s="14">
        <v>55.63</v>
      </c>
      <c r="I31" s="7" t="s">
        <v>125</v>
      </c>
      <c r="J31" s="14">
        <v>58.28</v>
      </c>
      <c r="K31" s="7" t="s">
        <v>125</v>
      </c>
      <c r="L31" s="14">
        <v>65.02</v>
      </c>
      <c r="M31" s="7" t="s">
        <v>125</v>
      </c>
      <c r="N31" s="26">
        <f t="shared" si="0"/>
        <v>55.711666666666666</v>
      </c>
      <c r="O31" s="30">
        <f t="shared" si="1"/>
        <v>571.04458333333332</v>
      </c>
      <c r="P31" s="32"/>
    </row>
    <row r="32" spans="1:16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  <c r="O32" s="30"/>
      <c r="P32" s="32"/>
    </row>
    <row r="33" spans="1:16" x14ac:dyDescent="0.25">
      <c r="A33" s="5" t="s">
        <v>110</v>
      </c>
      <c r="B33" s="18">
        <v>101</v>
      </c>
      <c r="C33" s="7" t="s">
        <v>125</v>
      </c>
      <c r="D33" s="14">
        <v>97.85</v>
      </c>
      <c r="E33" s="7" t="s">
        <v>125</v>
      </c>
      <c r="F33" s="14">
        <v>99.89</v>
      </c>
      <c r="G33" s="7" t="s">
        <v>125</v>
      </c>
      <c r="H33" s="18">
        <v>100</v>
      </c>
      <c r="I33" s="7" t="s">
        <v>125</v>
      </c>
      <c r="J33" s="14">
        <v>101.22</v>
      </c>
      <c r="K33" s="7" t="s">
        <v>125</v>
      </c>
      <c r="L33" s="14">
        <v>102.08</v>
      </c>
      <c r="M33" s="7" t="s">
        <v>125</v>
      </c>
      <c r="N33" s="26">
        <f t="shared" si="0"/>
        <v>100.34000000000002</v>
      </c>
      <c r="O33" s="30">
        <f t="shared" si="1"/>
        <v>1028.4850000000001</v>
      </c>
      <c r="P33" s="32"/>
    </row>
    <row r="34" spans="1:16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  <c r="O34" s="30"/>
      <c r="P34" s="32"/>
    </row>
    <row r="35" spans="1:16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  <c r="O35" s="30"/>
      <c r="P35" s="32"/>
    </row>
    <row r="36" spans="1:16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  <c r="O36" s="30"/>
      <c r="P36" s="32" t="s">
        <v>175</v>
      </c>
    </row>
    <row r="37" spans="1:16" ht="11.45" customHeight="1" x14ac:dyDescent="0.25">
      <c r="N37" s="28">
        <f>AVERAGEIF(N11:N36,"&gt;0")</f>
        <v>97.429814814814833</v>
      </c>
      <c r="O37" s="31">
        <f t="shared" si="1"/>
        <v>998.65560185185188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P39"/>
  <sheetViews>
    <sheetView workbookViewId="0">
      <pane xSplit="1" ySplit="10" topLeftCell="B11" activePane="bottomRight" state="frozen"/>
      <selection pane="topRight"/>
      <selection pane="bottomLeft"/>
      <selection pane="bottomRight" activeCell="R21" sqref="R21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165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1.0249999999999999</v>
      </c>
      <c r="P6" s="32"/>
    </row>
    <row r="7" spans="1:16" x14ac:dyDescent="0.25">
      <c r="A7" s="1" t="s">
        <v>14</v>
      </c>
      <c r="C7" s="2" t="s">
        <v>76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  <c r="O11" s="30"/>
      <c r="P11" s="32"/>
    </row>
    <row r="12" spans="1:16" x14ac:dyDescent="0.25">
      <c r="A12" s="5" t="s">
        <v>89</v>
      </c>
      <c r="B12" s="15">
        <v>28.55</v>
      </c>
      <c r="C12" s="8" t="s">
        <v>125</v>
      </c>
      <c r="D12" s="15">
        <v>32.729999999999997</v>
      </c>
      <c r="E12" s="8" t="s">
        <v>125</v>
      </c>
      <c r="F12" s="15">
        <v>35.21</v>
      </c>
      <c r="G12" s="8" t="s">
        <v>125</v>
      </c>
      <c r="H12" s="15">
        <v>38.42</v>
      </c>
      <c r="I12" s="8" t="s">
        <v>125</v>
      </c>
      <c r="J12" s="15">
        <v>40.86</v>
      </c>
      <c r="K12" s="8" t="s">
        <v>125</v>
      </c>
      <c r="L12" s="15">
        <v>43.97</v>
      </c>
      <c r="M12" s="8" t="s">
        <v>125</v>
      </c>
      <c r="N12" s="26">
        <f t="shared" ref="N12:N34" si="0">AVERAGEIF(B12:M12,"&gt;0")</f>
        <v>36.623333333333342</v>
      </c>
      <c r="O12" s="30">
        <f t="shared" ref="O11:O37" si="1">N12*$O$6*10</f>
        <v>375.38916666666671</v>
      </c>
      <c r="P12" s="32"/>
    </row>
    <row r="13" spans="1:16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  <c r="O13" s="30"/>
      <c r="P13" s="32"/>
    </row>
    <row r="14" spans="1:16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  <c r="O14" s="30"/>
      <c r="P14" s="32"/>
    </row>
    <row r="15" spans="1:16" x14ac:dyDescent="0.25">
      <c r="A15" s="5" t="s">
        <v>92</v>
      </c>
      <c r="B15" s="7" t="s">
        <v>127</v>
      </c>
      <c r="C15" s="7" t="s">
        <v>125</v>
      </c>
      <c r="D15" s="14">
        <v>66.819999999999993</v>
      </c>
      <c r="E15" s="7" t="s">
        <v>125</v>
      </c>
      <c r="F15" s="14">
        <v>65.37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>
        <f t="shared" si="0"/>
        <v>66.094999999999999</v>
      </c>
      <c r="O15" s="30">
        <f t="shared" si="1"/>
        <v>677.47374999999988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  <c r="O17" s="30"/>
      <c r="P17" s="32"/>
    </row>
    <row r="18" spans="1:16" x14ac:dyDescent="0.25">
      <c r="A18" s="5" t="s">
        <v>95</v>
      </c>
      <c r="B18" s="15">
        <v>62.18</v>
      </c>
      <c r="C18" s="8" t="s">
        <v>125</v>
      </c>
      <c r="D18" s="15">
        <v>61.18</v>
      </c>
      <c r="E18" s="8" t="s">
        <v>125</v>
      </c>
      <c r="F18" s="15">
        <v>60.59</v>
      </c>
      <c r="G18" s="8" t="s">
        <v>125</v>
      </c>
      <c r="H18" s="15">
        <v>59.12</v>
      </c>
      <c r="I18" s="8" t="s">
        <v>125</v>
      </c>
      <c r="J18" s="15">
        <v>61.01</v>
      </c>
      <c r="K18" s="8" t="s">
        <v>125</v>
      </c>
      <c r="L18" s="15">
        <v>61.53</v>
      </c>
      <c r="M18" s="8" t="s">
        <v>125</v>
      </c>
      <c r="N18" s="26">
        <f t="shared" si="0"/>
        <v>60.935000000000002</v>
      </c>
      <c r="O18" s="30">
        <f t="shared" si="1"/>
        <v>624.58375000000001</v>
      </c>
      <c r="P18" s="32"/>
    </row>
    <row r="19" spans="1:16" x14ac:dyDescent="0.25">
      <c r="A19" s="5" t="s">
        <v>96</v>
      </c>
      <c r="B19" s="14">
        <v>58.51</v>
      </c>
      <c r="C19" s="7" t="s">
        <v>125</v>
      </c>
      <c r="D19" s="14">
        <v>57.73</v>
      </c>
      <c r="E19" s="7" t="s">
        <v>125</v>
      </c>
      <c r="F19" s="14">
        <v>58.94</v>
      </c>
      <c r="G19" s="7" t="s">
        <v>125</v>
      </c>
      <c r="H19" s="14">
        <v>71.709999999999994</v>
      </c>
      <c r="I19" s="7" t="s">
        <v>125</v>
      </c>
      <c r="J19" s="14">
        <v>69.89</v>
      </c>
      <c r="K19" s="7" t="s">
        <v>125</v>
      </c>
      <c r="L19" s="14">
        <v>75.89</v>
      </c>
      <c r="M19" s="7" t="s">
        <v>125</v>
      </c>
      <c r="N19" s="26">
        <f t="shared" si="0"/>
        <v>65.444999999999993</v>
      </c>
      <c r="O19" s="30">
        <f t="shared" si="1"/>
        <v>670.81124999999986</v>
      </c>
      <c r="P19" s="32"/>
    </row>
    <row r="20" spans="1:16" x14ac:dyDescent="0.25">
      <c r="A20" s="5" t="s">
        <v>97</v>
      </c>
      <c r="B20" s="19">
        <v>53.3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53.3</v>
      </c>
      <c r="O20" s="30">
        <f t="shared" si="1"/>
        <v>546.32499999999993</v>
      </c>
      <c r="P20" s="32" t="s">
        <v>173</v>
      </c>
    </row>
    <row r="21" spans="1:16" x14ac:dyDescent="0.25">
      <c r="A21" s="5" t="s">
        <v>98</v>
      </c>
      <c r="B21" s="14">
        <v>59.27</v>
      </c>
      <c r="C21" s="7" t="s">
        <v>125</v>
      </c>
      <c r="D21" s="14">
        <v>59.72</v>
      </c>
      <c r="E21" s="7" t="s">
        <v>125</v>
      </c>
      <c r="F21" s="14">
        <v>66.760000000000005</v>
      </c>
      <c r="G21" s="7" t="s">
        <v>125</v>
      </c>
      <c r="H21" s="18">
        <v>66.3</v>
      </c>
      <c r="I21" s="7" t="s">
        <v>125</v>
      </c>
      <c r="J21" s="14">
        <v>64.56</v>
      </c>
      <c r="K21" s="7" t="s">
        <v>125</v>
      </c>
      <c r="L21" s="14">
        <v>65.709999999999994</v>
      </c>
      <c r="M21" s="7" t="s">
        <v>125</v>
      </c>
      <c r="N21" s="26">
        <f t="shared" si="0"/>
        <v>63.72</v>
      </c>
      <c r="O21" s="30">
        <f t="shared" si="1"/>
        <v>653.12999999999988</v>
      </c>
      <c r="P21" s="32"/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/>
      <c r="P22" s="32"/>
    </row>
    <row r="23" spans="1:16" x14ac:dyDescent="0.25">
      <c r="A23" s="5" t="s">
        <v>100</v>
      </c>
      <c r="B23" s="14">
        <v>77.09</v>
      </c>
      <c r="C23" s="7" t="s">
        <v>125</v>
      </c>
      <c r="D23" s="14">
        <v>52.97</v>
      </c>
      <c r="E23" s="7" t="s">
        <v>125</v>
      </c>
      <c r="F23" s="14">
        <v>67.09</v>
      </c>
      <c r="G23" s="7" t="s">
        <v>125</v>
      </c>
      <c r="H23" s="14">
        <v>52.14</v>
      </c>
      <c r="I23" s="7" t="s">
        <v>125</v>
      </c>
      <c r="J23" s="14">
        <v>42.43</v>
      </c>
      <c r="K23" s="7" t="s">
        <v>125</v>
      </c>
      <c r="L23" s="14">
        <v>74.12</v>
      </c>
      <c r="M23" s="7" t="s">
        <v>125</v>
      </c>
      <c r="N23" s="26">
        <f t="shared" si="0"/>
        <v>60.973333333333336</v>
      </c>
      <c r="O23" s="30">
        <f t="shared" si="1"/>
        <v>624.97666666666669</v>
      </c>
      <c r="P23" s="32"/>
    </row>
    <row r="24" spans="1:16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  <c r="O24" s="30"/>
      <c r="P24" s="32"/>
    </row>
    <row r="25" spans="1:16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  <c r="O25" s="30"/>
      <c r="P25" s="32"/>
    </row>
    <row r="26" spans="1:16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  <c r="O26" s="30"/>
      <c r="P26" s="32"/>
    </row>
    <row r="27" spans="1:16" x14ac:dyDescent="0.25">
      <c r="A27" s="5" t="s">
        <v>104</v>
      </c>
      <c r="B27" s="14">
        <v>67.16</v>
      </c>
      <c r="C27" s="7" t="s">
        <v>125</v>
      </c>
      <c r="D27" s="14">
        <v>62.25</v>
      </c>
      <c r="E27" s="7" t="s">
        <v>125</v>
      </c>
      <c r="F27" s="14">
        <v>58.36</v>
      </c>
      <c r="G27" s="7" t="s">
        <v>125</v>
      </c>
      <c r="H27" s="14">
        <v>62.19</v>
      </c>
      <c r="I27" s="7" t="s">
        <v>125</v>
      </c>
      <c r="J27" s="14">
        <v>67.23</v>
      </c>
      <c r="K27" s="7" t="s">
        <v>125</v>
      </c>
      <c r="L27" s="14">
        <v>68.91</v>
      </c>
      <c r="M27" s="7" t="s">
        <v>125</v>
      </c>
      <c r="N27" s="26">
        <f t="shared" si="0"/>
        <v>64.350000000000009</v>
      </c>
      <c r="O27" s="30">
        <f t="shared" si="1"/>
        <v>659.58750000000009</v>
      </c>
      <c r="P27" s="32"/>
    </row>
    <row r="28" spans="1:16" x14ac:dyDescent="0.25">
      <c r="A28" s="5" t="s">
        <v>105</v>
      </c>
      <c r="B28" s="19">
        <v>81</v>
      </c>
      <c r="C28" s="8" t="s">
        <v>125</v>
      </c>
      <c r="D28" s="19">
        <v>82</v>
      </c>
      <c r="E28" s="8" t="s">
        <v>125</v>
      </c>
      <c r="F28" s="19">
        <v>82</v>
      </c>
      <c r="G28" s="8" t="s">
        <v>125</v>
      </c>
      <c r="H28" s="19">
        <v>87</v>
      </c>
      <c r="I28" s="8" t="s">
        <v>125</v>
      </c>
      <c r="J28" s="19">
        <v>88</v>
      </c>
      <c r="K28" s="8" t="s">
        <v>125</v>
      </c>
      <c r="L28" s="19">
        <v>88</v>
      </c>
      <c r="M28" s="8" t="s">
        <v>125</v>
      </c>
      <c r="N28" s="26">
        <f t="shared" si="0"/>
        <v>84.666666666666671</v>
      </c>
      <c r="O28" s="30">
        <f t="shared" si="1"/>
        <v>867.83333333333326</v>
      </c>
      <c r="P28" s="32"/>
    </row>
    <row r="29" spans="1:16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  <c r="O29" s="30"/>
      <c r="P29" s="32"/>
    </row>
    <row r="30" spans="1:16" x14ac:dyDescent="0.25">
      <c r="A30" s="5" t="s">
        <v>107</v>
      </c>
      <c r="B30" s="15">
        <v>70.27</v>
      </c>
      <c r="C30" s="8" t="s">
        <v>125</v>
      </c>
      <c r="D30" s="15">
        <v>71.17</v>
      </c>
      <c r="E30" s="8" t="s">
        <v>125</v>
      </c>
      <c r="F30" s="15">
        <v>69.87</v>
      </c>
      <c r="G30" s="8" t="s">
        <v>125</v>
      </c>
      <c r="H30" s="15">
        <v>75.37</v>
      </c>
      <c r="I30" s="8" t="s">
        <v>125</v>
      </c>
      <c r="J30" s="15">
        <v>75.34</v>
      </c>
      <c r="K30" s="8" t="s">
        <v>125</v>
      </c>
      <c r="L30" s="15">
        <v>76.680000000000007</v>
      </c>
      <c r="M30" s="8" t="s">
        <v>125</v>
      </c>
      <c r="N30" s="26">
        <f t="shared" si="0"/>
        <v>73.11666666666666</v>
      </c>
      <c r="O30" s="30">
        <f t="shared" si="1"/>
        <v>749.44583333333321</v>
      </c>
      <c r="P30" s="32"/>
    </row>
    <row r="31" spans="1:16" x14ac:dyDescent="0.25">
      <c r="A31" s="5" t="s">
        <v>108</v>
      </c>
      <c r="B31" s="14">
        <v>36.97</v>
      </c>
      <c r="C31" s="7" t="s">
        <v>125</v>
      </c>
      <c r="D31" s="18">
        <v>38.299999999999997</v>
      </c>
      <c r="E31" s="7" t="s">
        <v>125</v>
      </c>
      <c r="F31" s="14">
        <v>37.17</v>
      </c>
      <c r="G31" s="7" t="s">
        <v>125</v>
      </c>
      <c r="H31" s="14">
        <v>42.99</v>
      </c>
      <c r="I31" s="7" t="s">
        <v>125</v>
      </c>
      <c r="J31" s="14">
        <v>47.33</v>
      </c>
      <c r="K31" s="7" t="s">
        <v>125</v>
      </c>
      <c r="L31" s="14">
        <v>53.03</v>
      </c>
      <c r="M31" s="7" t="s">
        <v>125</v>
      </c>
      <c r="N31" s="26">
        <f t="shared" si="0"/>
        <v>42.631666666666668</v>
      </c>
      <c r="O31" s="30">
        <f t="shared" si="1"/>
        <v>436.97458333333327</v>
      </c>
      <c r="P31" s="32"/>
    </row>
    <row r="32" spans="1:16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  <c r="O32" s="30"/>
      <c r="P32" s="32"/>
    </row>
    <row r="33" spans="1:16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  <c r="O33" s="30"/>
      <c r="P33" s="32"/>
    </row>
    <row r="34" spans="1:16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  <c r="O34" s="30"/>
      <c r="P34" s="32"/>
    </row>
    <row r="35" spans="1:16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  <c r="O35" s="30"/>
      <c r="P35" s="32"/>
    </row>
    <row r="36" spans="1:16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  <c r="O36" s="30"/>
      <c r="P36" s="32" t="s">
        <v>175</v>
      </c>
    </row>
    <row r="37" spans="1:16" ht="11.45" customHeight="1" x14ac:dyDescent="0.25">
      <c r="N37" s="28">
        <f>AVERAGEIF(N11:N36,"&gt;0")</f>
        <v>61.077878787878788</v>
      </c>
      <c r="O37" s="31">
        <f t="shared" si="1"/>
        <v>626.04825757575759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O5" sqref="O5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166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0.2</v>
      </c>
      <c r="P6" s="32"/>
    </row>
    <row r="7" spans="1:16" x14ac:dyDescent="0.25">
      <c r="A7" s="1" t="s">
        <v>14</v>
      </c>
      <c r="C7" s="2" t="s">
        <v>78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14">
        <v>4.62</v>
      </c>
      <c r="C11" s="7" t="s">
        <v>125</v>
      </c>
      <c r="D11" s="14">
        <v>6.92</v>
      </c>
      <c r="E11" s="7" t="s">
        <v>125</v>
      </c>
      <c r="F11" s="14">
        <v>5.84</v>
      </c>
      <c r="G11" s="7" t="s">
        <v>125</v>
      </c>
      <c r="H11" s="14">
        <v>5.84</v>
      </c>
      <c r="I11" s="7" t="s">
        <v>125</v>
      </c>
      <c r="J11" s="18">
        <v>5.8</v>
      </c>
      <c r="K11" s="7" t="s">
        <v>125</v>
      </c>
      <c r="L11" s="14">
        <v>5.95</v>
      </c>
      <c r="M11" s="7" t="s">
        <v>125</v>
      </c>
      <c r="N11" s="26">
        <f>AVERAGEIF(B11:M11,"&gt;0")</f>
        <v>5.8283333333333331</v>
      </c>
      <c r="O11" s="30">
        <f t="shared" ref="O11:O37" si="0">N11*$O$6*10</f>
        <v>11.656666666666666</v>
      </c>
      <c r="P11" s="32"/>
    </row>
    <row r="12" spans="1:16" x14ac:dyDescent="0.25">
      <c r="A12" s="5" t="s">
        <v>89</v>
      </c>
      <c r="B12" s="15">
        <v>5.21</v>
      </c>
      <c r="C12" s="8" t="s">
        <v>125</v>
      </c>
      <c r="D12" s="15">
        <v>6.79</v>
      </c>
      <c r="E12" s="8" t="s">
        <v>125</v>
      </c>
      <c r="F12" s="15">
        <v>7.26</v>
      </c>
      <c r="G12" s="8" t="s">
        <v>125</v>
      </c>
      <c r="H12" s="15">
        <v>6.77</v>
      </c>
      <c r="I12" s="8" t="s">
        <v>125</v>
      </c>
      <c r="J12" s="19">
        <v>6.7</v>
      </c>
      <c r="K12" s="8" t="s">
        <v>125</v>
      </c>
      <c r="L12" s="15">
        <v>7.06</v>
      </c>
      <c r="M12" s="8" t="s">
        <v>125</v>
      </c>
      <c r="N12" s="26">
        <f t="shared" ref="N12:N35" si="1">AVERAGEIF(B12:M12,"&gt;0")</f>
        <v>6.6316666666666668</v>
      </c>
      <c r="O12" s="30">
        <f t="shared" si="0"/>
        <v>13.263333333333334</v>
      </c>
      <c r="P12" s="32"/>
    </row>
    <row r="13" spans="1:16" x14ac:dyDescent="0.25">
      <c r="A13" s="5" t="s">
        <v>90</v>
      </c>
      <c r="B13" s="14">
        <v>6.18</v>
      </c>
      <c r="C13" s="7" t="s">
        <v>125</v>
      </c>
      <c r="D13" s="14">
        <v>7.82</v>
      </c>
      <c r="E13" s="7" t="s">
        <v>125</v>
      </c>
      <c r="F13" s="14">
        <v>7.25</v>
      </c>
      <c r="G13" s="7" t="s">
        <v>125</v>
      </c>
      <c r="H13" s="14">
        <v>6.78</v>
      </c>
      <c r="I13" s="7" t="s">
        <v>125</v>
      </c>
      <c r="J13" s="14">
        <v>6.84</v>
      </c>
      <c r="K13" s="7" t="s">
        <v>125</v>
      </c>
      <c r="L13" s="14">
        <v>7.22</v>
      </c>
      <c r="M13" s="7" t="s">
        <v>125</v>
      </c>
      <c r="N13" s="26">
        <f t="shared" si="1"/>
        <v>7.0150000000000006</v>
      </c>
      <c r="O13" s="30">
        <f t="shared" si="0"/>
        <v>14.030000000000003</v>
      </c>
      <c r="P13" s="32"/>
    </row>
    <row r="14" spans="1:16" x14ac:dyDescent="0.25">
      <c r="A14" s="5" t="s">
        <v>91</v>
      </c>
      <c r="B14" s="15">
        <v>9.19</v>
      </c>
      <c r="C14" s="8" t="s">
        <v>125</v>
      </c>
      <c r="D14" s="15">
        <v>9.44</v>
      </c>
      <c r="E14" s="8" t="s">
        <v>125</v>
      </c>
      <c r="F14" s="8" t="s">
        <v>127</v>
      </c>
      <c r="G14" s="8" t="s">
        <v>136</v>
      </c>
      <c r="H14" s="8" t="s">
        <v>127</v>
      </c>
      <c r="I14" s="8" t="s">
        <v>136</v>
      </c>
      <c r="J14" s="8" t="s">
        <v>127</v>
      </c>
      <c r="K14" s="8" t="s">
        <v>136</v>
      </c>
      <c r="L14" s="8" t="s">
        <v>127</v>
      </c>
      <c r="M14" s="8" t="s">
        <v>136</v>
      </c>
      <c r="N14" s="26">
        <f t="shared" si="1"/>
        <v>9.3149999999999995</v>
      </c>
      <c r="O14" s="30">
        <f t="shared" si="0"/>
        <v>18.63</v>
      </c>
      <c r="P14" s="32"/>
    </row>
    <row r="15" spans="1:16" x14ac:dyDescent="0.25">
      <c r="A15" s="5" t="s">
        <v>92</v>
      </c>
      <c r="B15" s="14">
        <v>7.04</v>
      </c>
      <c r="C15" s="7" t="s">
        <v>125</v>
      </c>
      <c r="D15" s="14">
        <v>9.92</v>
      </c>
      <c r="E15" s="7" t="s">
        <v>125</v>
      </c>
      <c r="F15" s="14">
        <v>9.2899999999999991</v>
      </c>
      <c r="G15" s="7" t="s">
        <v>125</v>
      </c>
      <c r="H15" s="18">
        <v>8.3000000000000007</v>
      </c>
      <c r="I15" s="7" t="s">
        <v>125</v>
      </c>
      <c r="J15" s="14">
        <v>7.84</v>
      </c>
      <c r="K15" s="7" t="s">
        <v>125</v>
      </c>
      <c r="L15" s="14">
        <v>7.61</v>
      </c>
      <c r="M15" s="7" t="s">
        <v>125</v>
      </c>
      <c r="N15" s="26">
        <f t="shared" si="1"/>
        <v>8.3333333333333339</v>
      </c>
      <c r="O15" s="30">
        <f t="shared" si="0"/>
        <v>16.666666666666671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14">
        <v>7.26</v>
      </c>
      <c r="C17" s="7" t="s">
        <v>125</v>
      </c>
      <c r="D17" s="14">
        <v>7.45</v>
      </c>
      <c r="E17" s="7" t="s">
        <v>125</v>
      </c>
      <c r="F17" s="14">
        <v>7.55</v>
      </c>
      <c r="G17" s="7" t="s">
        <v>125</v>
      </c>
      <c r="H17" s="14">
        <v>7.56</v>
      </c>
      <c r="I17" s="7" t="s">
        <v>125</v>
      </c>
      <c r="J17" s="14">
        <v>7.57</v>
      </c>
      <c r="K17" s="7" t="s">
        <v>125</v>
      </c>
      <c r="L17" s="18">
        <v>7.9</v>
      </c>
      <c r="M17" s="7" t="s">
        <v>125</v>
      </c>
      <c r="N17" s="26">
        <f t="shared" si="1"/>
        <v>7.5483333333333329</v>
      </c>
      <c r="O17" s="30">
        <f t="shared" si="0"/>
        <v>15.096666666666668</v>
      </c>
      <c r="P17" s="32"/>
    </row>
    <row r="18" spans="1:16" x14ac:dyDescent="0.25">
      <c r="A18" s="5" t="s">
        <v>95</v>
      </c>
      <c r="B18" s="15">
        <v>18.38</v>
      </c>
      <c r="C18" s="8" t="s">
        <v>125</v>
      </c>
      <c r="D18" s="15">
        <v>18.38</v>
      </c>
      <c r="E18" s="8" t="s">
        <v>125</v>
      </c>
      <c r="F18" s="15">
        <v>18.670000000000002</v>
      </c>
      <c r="G18" s="8" t="s">
        <v>125</v>
      </c>
      <c r="H18" s="15">
        <v>18.420000000000002</v>
      </c>
      <c r="I18" s="8" t="s">
        <v>125</v>
      </c>
      <c r="J18" s="15">
        <v>18.45</v>
      </c>
      <c r="K18" s="8" t="s">
        <v>125</v>
      </c>
      <c r="L18" s="19">
        <v>19.100000000000001</v>
      </c>
      <c r="M18" s="8" t="s">
        <v>125</v>
      </c>
      <c r="N18" s="26">
        <f t="shared" si="1"/>
        <v>18.566666666666666</v>
      </c>
      <c r="O18" s="30">
        <f t="shared" si="0"/>
        <v>37.133333333333333</v>
      </c>
      <c r="P18" s="32"/>
    </row>
    <row r="19" spans="1:16" x14ac:dyDescent="0.25">
      <c r="A19" s="5" t="s">
        <v>96</v>
      </c>
      <c r="B19" s="18">
        <v>6.6</v>
      </c>
      <c r="C19" s="7" t="s">
        <v>125</v>
      </c>
      <c r="D19" s="14">
        <v>8.2899999999999991</v>
      </c>
      <c r="E19" s="7" t="s">
        <v>125</v>
      </c>
      <c r="F19" s="18">
        <v>8.4</v>
      </c>
      <c r="G19" s="7" t="s">
        <v>125</v>
      </c>
      <c r="H19" s="14">
        <v>7.38</v>
      </c>
      <c r="I19" s="7" t="s">
        <v>125</v>
      </c>
      <c r="J19" s="14">
        <v>7.67</v>
      </c>
      <c r="K19" s="7" t="s">
        <v>125</v>
      </c>
      <c r="L19" s="14">
        <v>7.92</v>
      </c>
      <c r="M19" s="7" t="s">
        <v>125</v>
      </c>
      <c r="N19" s="26">
        <f t="shared" si="1"/>
        <v>7.71</v>
      </c>
      <c r="O19" s="30">
        <f t="shared" si="0"/>
        <v>15.42</v>
      </c>
      <c r="P19" s="32"/>
    </row>
    <row r="20" spans="1:16" x14ac:dyDescent="0.25">
      <c r="A20" s="5" t="s">
        <v>97</v>
      </c>
      <c r="B20" s="19">
        <v>3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1"/>
        <v>3</v>
      </c>
      <c r="O20" s="30">
        <f t="shared" si="0"/>
        <v>6.0000000000000009</v>
      </c>
      <c r="P20" s="32" t="s">
        <v>173</v>
      </c>
    </row>
    <row r="21" spans="1:16" x14ac:dyDescent="0.25">
      <c r="A21" s="5" t="s">
        <v>98</v>
      </c>
      <c r="B21" s="14">
        <v>9.65</v>
      </c>
      <c r="C21" s="7" t="s">
        <v>125</v>
      </c>
      <c r="D21" s="14">
        <v>10.11</v>
      </c>
      <c r="E21" s="7" t="s">
        <v>125</v>
      </c>
      <c r="F21" s="14">
        <v>9.5299999999999994</v>
      </c>
      <c r="G21" s="7" t="s">
        <v>125</v>
      </c>
      <c r="H21" s="14">
        <v>8.76</v>
      </c>
      <c r="I21" s="7" t="s">
        <v>125</v>
      </c>
      <c r="J21" s="14">
        <v>8.7899999999999991</v>
      </c>
      <c r="K21" s="7" t="s">
        <v>125</v>
      </c>
      <c r="L21" s="14">
        <v>8.9499999999999993</v>
      </c>
      <c r="M21" s="7" t="s">
        <v>125</v>
      </c>
      <c r="N21" s="26">
        <f t="shared" si="1"/>
        <v>9.298333333333332</v>
      </c>
      <c r="O21" s="30">
        <f t="shared" si="0"/>
        <v>18.596666666666664</v>
      </c>
      <c r="P21" s="32"/>
    </row>
    <row r="22" spans="1:16" x14ac:dyDescent="0.25">
      <c r="A22" s="5" t="s">
        <v>99</v>
      </c>
      <c r="B22" s="15">
        <v>10.78</v>
      </c>
      <c r="C22" s="8" t="s">
        <v>125</v>
      </c>
      <c r="D22" s="15">
        <v>12.74</v>
      </c>
      <c r="E22" s="8" t="s">
        <v>125</v>
      </c>
      <c r="F22" s="15">
        <v>13.67</v>
      </c>
      <c r="G22" s="8" t="s">
        <v>125</v>
      </c>
      <c r="H22" s="15">
        <v>13.54</v>
      </c>
      <c r="I22" s="8" t="s">
        <v>125</v>
      </c>
      <c r="J22" s="15">
        <v>13.62</v>
      </c>
      <c r="K22" s="8" t="s">
        <v>125</v>
      </c>
      <c r="L22" s="8" t="s">
        <v>127</v>
      </c>
      <c r="M22" s="8" t="s">
        <v>125</v>
      </c>
      <c r="N22" s="26">
        <f t="shared" si="1"/>
        <v>12.87</v>
      </c>
      <c r="O22" s="30">
        <f t="shared" si="0"/>
        <v>25.74</v>
      </c>
      <c r="P22" s="32"/>
    </row>
    <row r="23" spans="1:16" x14ac:dyDescent="0.25">
      <c r="A23" s="5" t="s">
        <v>100</v>
      </c>
      <c r="B23" s="14">
        <v>6.25</v>
      </c>
      <c r="C23" s="7" t="s">
        <v>125</v>
      </c>
      <c r="D23" s="14">
        <v>7.15</v>
      </c>
      <c r="E23" s="7" t="s">
        <v>125</v>
      </c>
      <c r="F23" s="14">
        <v>7.15</v>
      </c>
      <c r="G23" s="7" t="s">
        <v>125</v>
      </c>
      <c r="H23" s="14">
        <v>6.89</v>
      </c>
      <c r="I23" s="7" t="s">
        <v>125</v>
      </c>
      <c r="J23" s="14">
        <v>7.13</v>
      </c>
      <c r="K23" s="7" t="s">
        <v>125</v>
      </c>
      <c r="L23" s="14">
        <v>7.18</v>
      </c>
      <c r="M23" s="7" t="s">
        <v>125</v>
      </c>
      <c r="N23" s="26">
        <f t="shared" si="1"/>
        <v>6.958333333333333</v>
      </c>
      <c r="O23" s="30">
        <f t="shared" si="0"/>
        <v>13.916666666666666</v>
      </c>
      <c r="P23" s="32"/>
    </row>
    <row r="24" spans="1:16" x14ac:dyDescent="0.25">
      <c r="A24" s="5" t="s">
        <v>101</v>
      </c>
      <c r="B24" s="19">
        <v>5.9</v>
      </c>
      <c r="C24" s="8" t="s">
        <v>125</v>
      </c>
      <c r="D24" s="19">
        <v>6</v>
      </c>
      <c r="E24" s="8" t="s">
        <v>125</v>
      </c>
      <c r="F24" s="15">
        <v>5.56</v>
      </c>
      <c r="G24" s="8" t="s">
        <v>125</v>
      </c>
      <c r="H24" s="15">
        <v>5.88</v>
      </c>
      <c r="I24" s="8" t="s">
        <v>125</v>
      </c>
      <c r="J24" s="15">
        <v>6.03</v>
      </c>
      <c r="K24" s="8" t="s">
        <v>125</v>
      </c>
      <c r="L24" s="15">
        <v>6.06</v>
      </c>
      <c r="M24" s="8" t="s">
        <v>125</v>
      </c>
      <c r="N24" s="26">
        <f t="shared" si="1"/>
        <v>5.9050000000000002</v>
      </c>
      <c r="O24" s="30">
        <f t="shared" si="0"/>
        <v>11.81</v>
      </c>
      <c r="P24" s="32"/>
    </row>
    <row r="25" spans="1:16" x14ac:dyDescent="0.25">
      <c r="A25" s="5" t="s">
        <v>102</v>
      </c>
      <c r="B25" s="18">
        <v>16.5</v>
      </c>
      <c r="C25" s="7" t="s">
        <v>125</v>
      </c>
      <c r="D25" s="18">
        <v>16.3</v>
      </c>
      <c r="E25" s="7" t="s">
        <v>125</v>
      </c>
      <c r="F25" s="18">
        <v>16.8</v>
      </c>
      <c r="G25" s="7" t="s">
        <v>125</v>
      </c>
      <c r="H25" s="18">
        <v>17.7</v>
      </c>
      <c r="I25" s="7" t="s">
        <v>125</v>
      </c>
      <c r="J25" s="18">
        <v>17.899999999999999</v>
      </c>
      <c r="K25" s="7" t="s">
        <v>125</v>
      </c>
      <c r="L25" s="18">
        <v>18.3</v>
      </c>
      <c r="M25" s="7" t="s">
        <v>125</v>
      </c>
      <c r="N25" s="26">
        <f t="shared" si="1"/>
        <v>17.249999999999996</v>
      </c>
      <c r="O25" s="30">
        <f t="shared" si="0"/>
        <v>34.499999999999993</v>
      </c>
      <c r="P25" s="32"/>
    </row>
    <row r="26" spans="1:16" x14ac:dyDescent="0.25">
      <c r="A26" s="5" t="s">
        <v>103</v>
      </c>
      <c r="B26" s="15">
        <v>5.35</v>
      </c>
      <c r="C26" s="8" t="s">
        <v>125</v>
      </c>
      <c r="D26" s="15">
        <v>6.42</v>
      </c>
      <c r="E26" s="8" t="s">
        <v>125</v>
      </c>
      <c r="F26" s="15">
        <v>5.87</v>
      </c>
      <c r="G26" s="8" t="s">
        <v>125</v>
      </c>
      <c r="H26" s="15">
        <v>5.82</v>
      </c>
      <c r="I26" s="8" t="s">
        <v>125</v>
      </c>
      <c r="J26" s="15">
        <v>5.65</v>
      </c>
      <c r="K26" s="8" t="s">
        <v>125</v>
      </c>
      <c r="L26" s="15">
        <v>5.82</v>
      </c>
      <c r="M26" s="8" t="s">
        <v>125</v>
      </c>
      <c r="N26" s="26">
        <f t="shared" si="1"/>
        <v>5.8216666666666663</v>
      </c>
      <c r="O26" s="30">
        <f t="shared" si="0"/>
        <v>11.643333333333333</v>
      </c>
      <c r="P26" s="32"/>
    </row>
    <row r="27" spans="1:16" x14ac:dyDescent="0.25">
      <c r="A27" s="5" t="s">
        <v>104</v>
      </c>
      <c r="B27" s="14">
        <v>5.44</v>
      </c>
      <c r="C27" s="7" t="s">
        <v>125</v>
      </c>
      <c r="D27" s="14">
        <v>7.42</v>
      </c>
      <c r="E27" s="7" t="s">
        <v>125</v>
      </c>
      <c r="F27" s="14">
        <v>6.73</v>
      </c>
      <c r="G27" s="7" t="s">
        <v>125</v>
      </c>
      <c r="H27" s="14">
        <v>6.21</v>
      </c>
      <c r="I27" s="7" t="s">
        <v>125</v>
      </c>
      <c r="J27" s="14">
        <v>5.82</v>
      </c>
      <c r="K27" s="7" t="s">
        <v>125</v>
      </c>
      <c r="L27" s="14">
        <v>5.96</v>
      </c>
      <c r="M27" s="7" t="s">
        <v>125</v>
      </c>
      <c r="N27" s="26">
        <f t="shared" si="1"/>
        <v>6.2633333333333328</v>
      </c>
      <c r="O27" s="30">
        <f t="shared" si="0"/>
        <v>12.526666666666666</v>
      </c>
      <c r="P27" s="32"/>
    </row>
    <row r="28" spans="1:16" x14ac:dyDescent="0.25">
      <c r="A28" s="5" t="s">
        <v>105</v>
      </c>
      <c r="B28" s="15">
        <v>13.96</v>
      </c>
      <c r="C28" s="8" t="s">
        <v>125</v>
      </c>
      <c r="D28" s="15">
        <v>14.32</v>
      </c>
      <c r="E28" s="8" t="s">
        <v>125</v>
      </c>
      <c r="F28" s="15">
        <v>14.78</v>
      </c>
      <c r="G28" s="8" t="s">
        <v>125</v>
      </c>
      <c r="H28" s="15">
        <v>14.79</v>
      </c>
      <c r="I28" s="8" t="s">
        <v>125</v>
      </c>
      <c r="J28" s="15">
        <v>14.78</v>
      </c>
      <c r="K28" s="8" t="s">
        <v>125</v>
      </c>
      <c r="L28" s="15">
        <v>15.01</v>
      </c>
      <c r="M28" s="8" t="s">
        <v>125</v>
      </c>
      <c r="N28" s="26">
        <f t="shared" si="1"/>
        <v>14.606666666666667</v>
      </c>
      <c r="O28" s="30">
        <f t="shared" si="0"/>
        <v>29.213333333333335</v>
      </c>
      <c r="P28" s="32"/>
    </row>
    <row r="29" spans="1:16" x14ac:dyDescent="0.25">
      <c r="A29" s="5" t="s">
        <v>106</v>
      </c>
      <c r="B29" s="14">
        <v>4.63</v>
      </c>
      <c r="C29" s="7" t="s">
        <v>125</v>
      </c>
      <c r="D29" s="14">
        <v>6.29</v>
      </c>
      <c r="E29" s="7" t="s">
        <v>125</v>
      </c>
      <c r="F29" s="14">
        <v>5.12</v>
      </c>
      <c r="G29" s="7" t="s">
        <v>125</v>
      </c>
      <c r="H29" s="14">
        <v>5.32</v>
      </c>
      <c r="I29" s="7" t="s">
        <v>128</v>
      </c>
      <c r="J29" s="14">
        <v>5.16</v>
      </c>
      <c r="K29" s="7" t="s">
        <v>128</v>
      </c>
      <c r="L29" s="14">
        <v>5.79</v>
      </c>
      <c r="M29" s="7" t="s">
        <v>128</v>
      </c>
      <c r="N29" s="26">
        <f t="shared" si="1"/>
        <v>5.3850000000000007</v>
      </c>
      <c r="O29" s="30">
        <f t="shared" si="0"/>
        <v>10.770000000000001</v>
      </c>
      <c r="P29" s="32"/>
    </row>
    <row r="30" spans="1:16" x14ac:dyDescent="0.25">
      <c r="A30" s="5" t="s">
        <v>107</v>
      </c>
      <c r="B30" s="15">
        <v>6.52</v>
      </c>
      <c r="C30" s="8" t="s">
        <v>125</v>
      </c>
      <c r="D30" s="15">
        <v>8.2200000000000006</v>
      </c>
      <c r="E30" s="8" t="s">
        <v>125</v>
      </c>
      <c r="F30" s="15">
        <v>8.1199999999999992</v>
      </c>
      <c r="G30" s="8" t="s">
        <v>125</v>
      </c>
      <c r="H30" s="19">
        <v>7.6</v>
      </c>
      <c r="I30" s="8" t="s">
        <v>125</v>
      </c>
      <c r="J30" s="15">
        <v>7.32</v>
      </c>
      <c r="K30" s="8" t="s">
        <v>125</v>
      </c>
      <c r="L30" s="19">
        <v>8.4</v>
      </c>
      <c r="M30" s="8" t="s">
        <v>125</v>
      </c>
      <c r="N30" s="26">
        <f t="shared" si="1"/>
        <v>7.6966666666666663</v>
      </c>
      <c r="O30" s="30">
        <f t="shared" si="0"/>
        <v>15.393333333333334</v>
      </c>
      <c r="P30" s="32"/>
    </row>
    <row r="31" spans="1:16" x14ac:dyDescent="0.25">
      <c r="A31" s="5" t="s">
        <v>108</v>
      </c>
      <c r="B31" s="18">
        <v>6.9</v>
      </c>
      <c r="C31" s="7" t="s">
        <v>125</v>
      </c>
      <c r="D31" s="14">
        <v>8.5399999999999991</v>
      </c>
      <c r="E31" s="7" t="s">
        <v>125</v>
      </c>
      <c r="F31" s="14">
        <v>7.74</v>
      </c>
      <c r="G31" s="7" t="s">
        <v>125</v>
      </c>
      <c r="H31" s="14">
        <v>7.59</v>
      </c>
      <c r="I31" s="7" t="s">
        <v>125</v>
      </c>
      <c r="J31" s="14">
        <v>7.44</v>
      </c>
      <c r="K31" s="7" t="s">
        <v>125</v>
      </c>
      <c r="L31" s="14">
        <v>7.52</v>
      </c>
      <c r="M31" s="7" t="s">
        <v>125</v>
      </c>
      <c r="N31" s="26">
        <f t="shared" si="1"/>
        <v>7.621666666666667</v>
      </c>
      <c r="O31" s="30">
        <f t="shared" si="0"/>
        <v>15.243333333333336</v>
      </c>
      <c r="P31" s="32"/>
    </row>
    <row r="32" spans="1:16" x14ac:dyDescent="0.25">
      <c r="A32" s="5" t="s">
        <v>109</v>
      </c>
      <c r="B32" s="15">
        <v>10.48</v>
      </c>
      <c r="C32" s="8" t="s">
        <v>125</v>
      </c>
      <c r="D32" s="19">
        <v>10.4</v>
      </c>
      <c r="E32" s="8" t="s">
        <v>125</v>
      </c>
      <c r="F32" s="15">
        <v>10.52</v>
      </c>
      <c r="G32" s="8" t="s">
        <v>125</v>
      </c>
      <c r="H32" s="19">
        <v>10.8</v>
      </c>
      <c r="I32" s="8" t="s">
        <v>125</v>
      </c>
      <c r="J32" s="15">
        <v>10.92</v>
      </c>
      <c r="K32" s="8" t="s">
        <v>125</v>
      </c>
      <c r="L32" s="15">
        <v>10.92</v>
      </c>
      <c r="M32" s="8" t="s">
        <v>125</v>
      </c>
      <c r="N32" s="26">
        <f t="shared" si="1"/>
        <v>10.673333333333334</v>
      </c>
      <c r="O32" s="30">
        <f t="shared" si="0"/>
        <v>21.346666666666671</v>
      </c>
      <c r="P32" s="32"/>
    </row>
    <row r="33" spans="1:16" x14ac:dyDescent="0.25">
      <c r="A33" s="5" t="s">
        <v>110</v>
      </c>
      <c r="B33" s="14">
        <v>7.57</v>
      </c>
      <c r="C33" s="7" t="s">
        <v>125</v>
      </c>
      <c r="D33" s="14">
        <v>8.64</v>
      </c>
      <c r="E33" s="7" t="s">
        <v>125</v>
      </c>
      <c r="F33" s="14">
        <v>7.79</v>
      </c>
      <c r="G33" s="7" t="s">
        <v>125</v>
      </c>
      <c r="H33" s="18">
        <v>7.2</v>
      </c>
      <c r="I33" s="7" t="s">
        <v>125</v>
      </c>
      <c r="J33" s="18">
        <v>7.9</v>
      </c>
      <c r="K33" s="7" t="s">
        <v>125</v>
      </c>
      <c r="L33" s="14">
        <v>8.07</v>
      </c>
      <c r="M33" s="7" t="s">
        <v>125</v>
      </c>
      <c r="N33" s="26">
        <f t="shared" si="1"/>
        <v>7.8616666666666672</v>
      </c>
      <c r="O33" s="30">
        <f t="shared" si="0"/>
        <v>15.723333333333336</v>
      </c>
      <c r="P33" s="32"/>
    </row>
    <row r="34" spans="1:16" x14ac:dyDescent="0.25">
      <c r="A34" s="5" t="s">
        <v>111</v>
      </c>
      <c r="B34" s="15">
        <v>6.38</v>
      </c>
      <c r="C34" s="8" t="s">
        <v>125</v>
      </c>
      <c r="D34" s="15">
        <v>6.17</v>
      </c>
      <c r="E34" s="8" t="s">
        <v>125</v>
      </c>
      <c r="F34" s="15">
        <v>6.58</v>
      </c>
      <c r="G34" s="8" t="s">
        <v>125</v>
      </c>
      <c r="H34" s="15">
        <v>6.67</v>
      </c>
      <c r="I34" s="8" t="s">
        <v>125</v>
      </c>
      <c r="J34" s="15">
        <v>6.71</v>
      </c>
      <c r="K34" s="8" t="s">
        <v>125</v>
      </c>
      <c r="L34" s="15">
        <v>6.83</v>
      </c>
      <c r="M34" s="8" t="s">
        <v>125</v>
      </c>
      <c r="N34" s="26">
        <f t="shared" si="1"/>
        <v>6.5566666666666675</v>
      </c>
      <c r="O34" s="30">
        <f t="shared" si="0"/>
        <v>13.113333333333337</v>
      </c>
      <c r="P34" s="32"/>
    </row>
    <row r="35" spans="1:16" x14ac:dyDescent="0.25">
      <c r="A35" s="5" t="s">
        <v>112</v>
      </c>
      <c r="B35" s="14">
        <v>7.87</v>
      </c>
      <c r="C35" s="7" t="s">
        <v>125</v>
      </c>
      <c r="D35" s="14">
        <v>7.67</v>
      </c>
      <c r="E35" s="7" t="s">
        <v>125</v>
      </c>
      <c r="F35" s="18">
        <v>7.6</v>
      </c>
      <c r="G35" s="7" t="s">
        <v>125</v>
      </c>
      <c r="H35" s="18">
        <v>7.7</v>
      </c>
      <c r="I35" s="7" t="s">
        <v>125</v>
      </c>
      <c r="J35" s="14">
        <v>7.16</v>
      </c>
      <c r="K35" s="7" t="s">
        <v>125</v>
      </c>
      <c r="L35" s="14">
        <v>8.16</v>
      </c>
      <c r="M35" s="7" t="s">
        <v>125</v>
      </c>
      <c r="N35" s="26">
        <f t="shared" si="1"/>
        <v>7.6933333333333325</v>
      </c>
      <c r="O35" s="30">
        <f t="shared" si="0"/>
        <v>15.386666666666667</v>
      </c>
      <c r="P35" s="32"/>
    </row>
    <row r="36" spans="1:16" x14ac:dyDescent="0.25">
      <c r="A36" s="5" t="s">
        <v>113</v>
      </c>
      <c r="B36" s="15">
        <v>5.54</v>
      </c>
      <c r="C36" s="8" t="s">
        <v>125</v>
      </c>
      <c r="D36" s="19">
        <v>5.0999999999999996</v>
      </c>
      <c r="E36" s="8" t="s">
        <v>125</v>
      </c>
      <c r="F36" s="15">
        <v>4.91</v>
      </c>
      <c r="G36" s="8" t="s">
        <v>125</v>
      </c>
      <c r="H36" s="15">
        <v>5.09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  <c r="O36" s="30"/>
      <c r="P36" s="32" t="s">
        <v>175</v>
      </c>
    </row>
    <row r="37" spans="1:16" ht="11.45" customHeight="1" x14ac:dyDescent="0.25">
      <c r="N37" s="28">
        <f>AVERAGEIF(N11:N36,"&gt;0")</f>
        <v>8.6004166666666659</v>
      </c>
      <c r="O37" s="31">
        <f t="shared" si="0"/>
        <v>17.200833333333332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  <row r="40" spans="1:16" x14ac:dyDescent="0.25">
      <c r="A40" s="1" t="s">
        <v>131</v>
      </c>
    </row>
    <row r="41" spans="1:16" x14ac:dyDescent="0.25">
      <c r="A41" s="1" t="s">
        <v>136</v>
      </c>
      <c r="B41" s="2" t="s">
        <v>137</v>
      </c>
    </row>
    <row r="42" spans="1:16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P41"/>
  <sheetViews>
    <sheetView workbookViewId="0">
      <pane xSplit="1" ySplit="10" topLeftCell="B11" activePane="bottomRight" state="frozen"/>
      <selection pane="topRight"/>
      <selection pane="bottomLeft"/>
      <selection pane="bottomRight" activeCell="L42" sqref="L42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6" x14ac:dyDescent="0.25">
      <c r="A1" s="2" t="s">
        <v>167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  <c r="P5" s="32"/>
    </row>
    <row r="6" spans="1:16" x14ac:dyDescent="0.25">
      <c r="A6" s="1" t="s">
        <v>13</v>
      </c>
      <c r="C6" s="2" t="s">
        <v>17</v>
      </c>
      <c r="O6" s="29">
        <v>0.375</v>
      </c>
      <c r="P6" s="32"/>
    </row>
    <row r="7" spans="1:16" x14ac:dyDescent="0.25">
      <c r="A7" s="1" t="s">
        <v>14</v>
      </c>
      <c r="C7" s="2" t="s">
        <v>80</v>
      </c>
      <c r="O7" s="29" t="s">
        <v>170</v>
      </c>
      <c r="P7" s="32"/>
    </row>
    <row r="8" spans="1:16" x14ac:dyDescent="0.25">
      <c r="P8" s="32"/>
    </row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  <c r="P9" s="32"/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  <c r="P10" s="32"/>
    </row>
    <row r="11" spans="1:16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  <c r="P11" s="32"/>
    </row>
    <row r="12" spans="1:16" x14ac:dyDescent="0.25">
      <c r="A12" s="5" t="s">
        <v>89</v>
      </c>
      <c r="B12" s="15">
        <v>45.31</v>
      </c>
      <c r="C12" s="8" t="s">
        <v>125</v>
      </c>
      <c r="D12" s="15">
        <v>41.42</v>
      </c>
      <c r="E12" s="8" t="s">
        <v>125</v>
      </c>
      <c r="F12" s="15">
        <v>36.97</v>
      </c>
      <c r="G12" s="8" t="s">
        <v>125</v>
      </c>
      <c r="H12" s="15">
        <v>36.81</v>
      </c>
      <c r="I12" s="8" t="s">
        <v>125</v>
      </c>
      <c r="J12" s="15">
        <v>21.47</v>
      </c>
      <c r="K12" s="8" t="s">
        <v>125</v>
      </c>
      <c r="L12" s="8" t="s">
        <v>127</v>
      </c>
      <c r="M12" s="8" t="s">
        <v>125</v>
      </c>
      <c r="N12" s="26">
        <f t="shared" ref="N12:N36" si="0">AVERAGEIF(B12:M12,"&gt;0")</f>
        <v>36.396000000000001</v>
      </c>
      <c r="O12" s="30">
        <f t="shared" ref="O12:O36" si="1">N12*$O$6*10</f>
        <v>136.48500000000001</v>
      </c>
      <c r="P12" s="32"/>
    </row>
    <row r="13" spans="1:16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  <c r="O13" s="30"/>
      <c r="P13" s="32"/>
    </row>
    <row r="14" spans="1:16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  <c r="O14" s="30"/>
      <c r="P14" s="32"/>
    </row>
    <row r="15" spans="1:16" x14ac:dyDescent="0.25">
      <c r="A15" s="5" t="s">
        <v>92</v>
      </c>
      <c r="B15" s="18">
        <v>56.2</v>
      </c>
      <c r="C15" s="7" t="s">
        <v>125</v>
      </c>
      <c r="D15" s="18">
        <v>44.9</v>
      </c>
      <c r="E15" s="7" t="s">
        <v>125</v>
      </c>
      <c r="F15" s="18">
        <v>40.1</v>
      </c>
      <c r="G15" s="7" t="s">
        <v>125</v>
      </c>
      <c r="H15" s="18">
        <v>37.9</v>
      </c>
      <c r="I15" s="7" t="s">
        <v>125</v>
      </c>
      <c r="J15" s="18">
        <v>22.8</v>
      </c>
      <c r="K15" s="7" t="s">
        <v>125</v>
      </c>
      <c r="L15" s="18">
        <v>22.8</v>
      </c>
      <c r="M15" s="7" t="s">
        <v>125</v>
      </c>
      <c r="N15" s="26">
        <f t="shared" si="0"/>
        <v>37.450000000000003</v>
      </c>
      <c r="O15" s="30">
        <f t="shared" si="1"/>
        <v>140.4375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  <c r="P16" s="32"/>
    </row>
    <row r="17" spans="1:16" x14ac:dyDescent="0.25">
      <c r="A17" s="5" t="s">
        <v>94</v>
      </c>
      <c r="B17" s="14">
        <v>85.26</v>
      </c>
      <c r="C17" s="7" t="s">
        <v>125</v>
      </c>
      <c r="D17" s="14">
        <v>54.58</v>
      </c>
      <c r="E17" s="7" t="s">
        <v>125</v>
      </c>
      <c r="F17" s="14">
        <v>53.22</v>
      </c>
      <c r="G17" s="7" t="s">
        <v>125</v>
      </c>
      <c r="H17" s="14">
        <v>44.53</v>
      </c>
      <c r="I17" s="7" t="s">
        <v>125</v>
      </c>
      <c r="J17" s="14">
        <v>15.43</v>
      </c>
      <c r="K17" s="7" t="s">
        <v>125</v>
      </c>
      <c r="L17" s="14">
        <v>17.63</v>
      </c>
      <c r="M17" s="7" t="s">
        <v>125</v>
      </c>
      <c r="N17" s="26">
        <f t="shared" si="0"/>
        <v>45.108333333333341</v>
      </c>
      <c r="O17" s="30">
        <f t="shared" si="1"/>
        <v>169.15625000000003</v>
      </c>
      <c r="P17" s="32"/>
    </row>
    <row r="18" spans="1:16" x14ac:dyDescent="0.25">
      <c r="A18" s="5" t="s">
        <v>95</v>
      </c>
      <c r="B18" s="15">
        <v>41.77</v>
      </c>
      <c r="C18" s="8" t="s">
        <v>125</v>
      </c>
      <c r="D18" s="19">
        <v>33.700000000000003</v>
      </c>
      <c r="E18" s="8" t="s">
        <v>125</v>
      </c>
      <c r="F18" s="15">
        <v>34.89</v>
      </c>
      <c r="G18" s="8" t="s">
        <v>125</v>
      </c>
      <c r="H18" s="15">
        <v>35.909999999999997</v>
      </c>
      <c r="I18" s="8" t="s">
        <v>125</v>
      </c>
      <c r="J18" s="15">
        <v>25.12</v>
      </c>
      <c r="K18" s="8" t="s">
        <v>125</v>
      </c>
      <c r="L18" s="15">
        <v>27.05</v>
      </c>
      <c r="M18" s="8" t="s">
        <v>125</v>
      </c>
      <c r="N18" s="26">
        <f t="shared" si="0"/>
        <v>33.073333333333331</v>
      </c>
      <c r="O18" s="30">
        <f t="shared" si="1"/>
        <v>124.02500000000001</v>
      </c>
      <c r="P18" s="32"/>
    </row>
    <row r="19" spans="1:16" x14ac:dyDescent="0.25">
      <c r="A19" s="5" t="s">
        <v>96</v>
      </c>
      <c r="B19" s="18">
        <v>75.599999999999994</v>
      </c>
      <c r="C19" s="7" t="s">
        <v>125</v>
      </c>
      <c r="D19" s="14">
        <v>72.34</v>
      </c>
      <c r="E19" s="7" t="s">
        <v>125</v>
      </c>
      <c r="F19" s="14">
        <v>72.34</v>
      </c>
      <c r="G19" s="7" t="s">
        <v>125</v>
      </c>
      <c r="H19" s="18">
        <v>95.1</v>
      </c>
      <c r="I19" s="7" t="s">
        <v>125</v>
      </c>
      <c r="J19" s="18">
        <v>58</v>
      </c>
      <c r="K19" s="7" t="s">
        <v>125</v>
      </c>
      <c r="L19" s="14">
        <v>37.590000000000003</v>
      </c>
      <c r="M19" s="7" t="s">
        <v>125</v>
      </c>
      <c r="N19" s="26">
        <f t="shared" si="0"/>
        <v>68.495000000000005</v>
      </c>
      <c r="O19" s="30">
        <f t="shared" si="1"/>
        <v>256.85625000000005</v>
      </c>
      <c r="P19" s="32"/>
    </row>
    <row r="20" spans="1:16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  <c r="O20" s="30"/>
      <c r="P20" s="32" t="s">
        <v>173</v>
      </c>
    </row>
    <row r="21" spans="1:16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  <c r="O21" s="30"/>
      <c r="P21" s="32"/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/>
      <c r="P22" s="32"/>
    </row>
    <row r="23" spans="1:16" x14ac:dyDescent="0.25">
      <c r="A23" s="5" t="s">
        <v>100</v>
      </c>
      <c r="B23" s="14">
        <v>52.69</v>
      </c>
      <c r="C23" s="7" t="s">
        <v>125</v>
      </c>
      <c r="D23" s="14">
        <v>82.03</v>
      </c>
      <c r="E23" s="7" t="s">
        <v>125</v>
      </c>
      <c r="F23" s="14">
        <v>89.77</v>
      </c>
      <c r="G23" s="7" t="s">
        <v>125</v>
      </c>
      <c r="H23" s="14">
        <v>82.18</v>
      </c>
      <c r="I23" s="7" t="s">
        <v>125</v>
      </c>
      <c r="J23" s="14">
        <v>78.17</v>
      </c>
      <c r="K23" s="7" t="s">
        <v>125</v>
      </c>
      <c r="L23" s="14">
        <v>74.290000000000006</v>
      </c>
      <c r="M23" s="7" t="s">
        <v>125</v>
      </c>
      <c r="N23" s="26">
        <f t="shared" si="0"/>
        <v>76.521666666666675</v>
      </c>
      <c r="O23" s="30">
        <f t="shared" si="1"/>
        <v>286.95625000000001</v>
      </c>
      <c r="P23" s="32"/>
    </row>
    <row r="24" spans="1:16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  <c r="O24" s="30"/>
      <c r="P24" s="32"/>
    </row>
    <row r="25" spans="1:16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  <c r="O25" s="30"/>
      <c r="P25" s="32"/>
    </row>
    <row r="26" spans="1:16" x14ac:dyDescent="0.25">
      <c r="A26" s="5" t="s">
        <v>103</v>
      </c>
      <c r="B26" s="15">
        <v>120.55</v>
      </c>
      <c r="C26" s="8" t="s">
        <v>125</v>
      </c>
      <c r="D26" s="15">
        <v>71.41</v>
      </c>
      <c r="E26" s="8" t="s">
        <v>125</v>
      </c>
      <c r="F26" s="15">
        <v>102.67</v>
      </c>
      <c r="G26" s="8" t="s">
        <v>125</v>
      </c>
      <c r="H26" s="15">
        <v>82.17</v>
      </c>
      <c r="I26" s="8" t="s">
        <v>125</v>
      </c>
      <c r="J26" s="15">
        <v>24.56</v>
      </c>
      <c r="K26" s="8" t="s">
        <v>125</v>
      </c>
      <c r="L26" s="15">
        <v>19.940000000000001</v>
      </c>
      <c r="M26" s="8" t="s">
        <v>125</v>
      </c>
      <c r="N26" s="26">
        <f t="shared" si="0"/>
        <v>70.216666666666669</v>
      </c>
      <c r="O26" s="30">
        <f t="shared" si="1"/>
        <v>263.3125</v>
      </c>
      <c r="P26" s="32"/>
    </row>
    <row r="27" spans="1:16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  <c r="O27" s="30"/>
      <c r="P27" s="32"/>
    </row>
    <row r="28" spans="1:16" x14ac:dyDescent="0.25">
      <c r="A28" s="5" t="s">
        <v>105</v>
      </c>
      <c r="B28" s="19">
        <v>63</v>
      </c>
      <c r="C28" s="8" t="s">
        <v>125</v>
      </c>
      <c r="D28" s="19">
        <v>63</v>
      </c>
      <c r="E28" s="8" t="s">
        <v>125</v>
      </c>
      <c r="F28" s="19">
        <v>63</v>
      </c>
      <c r="G28" s="8" t="s">
        <v>125</v>
      </c>
      <c r="H28" s="19">
        <v>57</v>
      </c>
      <c r="I28" s="8" t="s">
        <v>125</v>
      </c>
      <c r="J28" s="19">
        <v>64</v>
      </c>
      <c r="K28" s="8" t="s">
        <v>125</v>
      </c>
      <c r="L28" s="19">
        <v>55</v>
      </c>
      <c r="M28" s="8" t="s">
        <v>125</v>
      </c>
      <c r="N28" s="26">
        <f t="shared" si="0"/>
        <v>60.833333333333336</v>
      </c>
      <c r="O28" s="30">
        <f t="shared" si="1"/>
        <v>228.125</v>
      </c>
      <c r="P28" s="32"/>
    </row>
    <row r="29" spans="1:16" x14ac:dyDescent="0.25">
      <c r="A29" s="5" t="s">
        <v>106</v>
      </c>
      <c r="B29" s="14">
        <v>73.569999999999993</v>
      </c>
      <c r="C29" s="7" t="s">
        <v>125</v>
      </c>
      <c r="D29" s="14">
        <v>75.64</v>
      </c>
      <c r="E29" s="7" t="s">
        <v>125</v>
      </c>
      <c r="F29" s="14">
        <v>74.150000000000006</v>
      </c>
      <c r="G29" s="7" t="s">
        <v>125</v>
      </c>
      <c r="H29" s="18">
        <v>71.900000000000006</v>
      </c>
      <c r="I29" s="7" t="s">
        <v>128</v>
      </c>
      <c r="J29" s="14">
        <v>58.07</v>
      </c>
      <c r="K29" s="7" t="s">
        <v>128</v>
      </c>
      <c r="L29" s="14">
        <v>32.42</v>
      </c>
      <c r="M29" s="7" t="s">
        <v>128</v>
      </c>
      <c r="N29" s="26">
        <f t="shared" si="0"/>
        <v>64.291666666666671</v>
      </c>
      <c r="O29" s="30">
        <f t="shared" si="1"/>
        <v>241.09375</v>
      </c>
      <c r="P29" s="32"/>
    </row>
    <row r="30" spans="1:16" x14ac:dyDescent="0.25">
      <c r="A30" s="5" t="s">
        <v>107</v>
      </c>
      <c r="B30" s="15">
        <v>134.12</v>
      </c>
      <c r="C30" s="8" t="s">
        <v>125</v>
      </c>
      <c r="D30" s="15">
        <v>114.62</v>
      </c>
      <c r="E30" s="8" t="s">
        <v>125</v>
      </c>
      <c r="F30" s="15">
        <v>130.22</v>
      </c>
      <c r="G30" s="8" t="s">
        <v>125</v>
      </c>
      <c r="H30" s="15">
        <v>108.39</v>
      </c>
      <c r="I30" s="8" t="s">
        <v>125</v>
      </c>
      <c r="J30" s="15">
        <v>43.36</v>
      </c>
      <c r="K30" s="8" t="s">
        <v>125</v>
      </c>
      <c r="L30" s="15">
        <v>32.71</v>
      </c>
      <c r="M30" s="8" t="s">
        <v>125</v>
      </c>
      <c r="N30" s="26">
        <f t="shared" si="0"/>
        <v>93.90333333333335</v>
      </c>
      <c r="O30" s="30">
        <f t="shared" si="1"/>
        <v>352.13750000000005</v>
      </c>
      <c r="P30" s="32"/>
    </row>
    <row r="31" spans="1:16" x14ac:dyDescent="0.25">
      <c r="A31" s="5" t="s">
        <v>108</v>
      </c>
      <c r="B31" s="7" t="s">
        <v>127</v>
      </c>
      <c r="C31" s="7" t="s">
        <v>125</v>
      </c>
      <c r="D31" s="7" t="s">
        <v>127</v>
      </c>
      <c r="E31" s="7" t="s">
        <v>125</v>
      </c>
      <c r="F31" s="7" t="s">
        <v>127</v>
      </c>
      <c r="G31" s="7" t="s">
        <v>125</v>
      </c>
      <c r="H31" s="7" t="s">
        <v>127</v>
      </c>
      <c r="I31" s="7" t="s">
        <v>125</v>
      </c>
      <c r="J31" s="7" t="s">
        <v>127</v>
      </c>
      <c r="K31" s="7" t="s">
        <v>125</v>
      </c>
      <c r="L31" s="7" t="s">
        <v>127</v>
      </c>
      <c r="M31" s="7" t="s">
        <v>125</v>
      </c>
      <c r="N31" s="26"/>
      <c r="O31" s="30"/>
      <c r="P31" s="32"/>
    </row>
    <row r="32" spans="1:16" x14ac:dyDescent="0.25">
      <c r="A32" s="5" t="s">
        <v>109</v>
      </c>
      <c r="B32" s="8" t="s">
        <v>127</v>
      </c>
      <c r="C32" s="8" t="s">
        <v>125</v>
      </c>
      <c r="D32" s="8" t="s">
        <v>127</v>
      </c>
      <c r="E32" s="8" t="s">
        <v>125</v>
      </c>
      <c r="F32" s="8" t="s">
        <v>127</v>
      </c>
      <c r="G32" s="8" t="s">
        <v>125</v>
      </c>
      <c r="H32" s="8" t="s">
        <v>127</v>
      </c>
      <c r="I32" s="8" t="s">
        <v>125</v>
      </c>
      <c r="J32" s="8" t="s">
        <v>127</v>
      </c>
      <c r="K32" s="8" t="s">
        <v>125</v>
      </c>
      <c r="L32" s="8" t="s">
        <v>127</v>
      </c>
      <c r="M32" s="8" t="s">
        <v>125</v>
      </c>
      <c r="N32" s="26"/>
      <c r="O32" s="30"/>
      <c r="P32" s="32"/>
    </row>
    <row r="33" spans="1:16" x14ac:dyDescent="0.25">
      <c r="A33" s="5" t="s">
        <v>110</v>
      </c>
      <c r="B33" s="18">
        <v>54.8</v>
      </c>
      <c r="C33" s="7" t="s">
        <v>125</v>
      </c>
      <c r="D33" s="14">
        <v>45.17</v>
      </c>
      <c r="E33" s="7" t="s">
        <v>125</v>
      </c>
      <c r="F33" s="14">
        <v>37.049999999999997</v>
      </c>
      <c r="G33" s="7" t="s">
        <v>125</v>
      </c>
      <c r="H33" s="14">
        <v>33.32</v>
      </c>
      <c r="I33" s="7" t="s">
        <v>125</v>
      </c>
      <c r="J33" s="14">
        <v>24.73</v>
      </c>
      <c r="K33" s="7" t="s">
        <v>125</v>
      </c>
      <c r="L33" s="14">
        <v>18.09</v>
      </c>
      <c r="M33" s="7" t="s">
        <v>125</v>
      </c>
      <c r="N33" s="26">
        <f t="shared" si="0"/>
        <v>35.526666666666664</v>
      </c>
      <c r="O33" s="30">
        <f t="shared" si="1"/>
        <v>133.22499999999997</v>
      </c>
      <c r="P33" s="32"/>
    </row>
    <row r="34" spans="1:16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  <c r="O34" s="30"/>
      <c r="P34" s="32"/>
    </row>
    <row r="35" spans="1:16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  <c r="O35" s="30"/>
      <c r="P35" s="32"/>
    </row>
    <row r="36" spans="1:16" x14ac:dyDescent="0.25">
      <c r="A36" s="5" t="s">
        <v>113</v>
      </c>
      <c r="B36" s="15">
        <v>87.86</v>
      </c>
      <c r="C36" s="8" t="s">
        <v>125</v>
      </c>
      <c r="D36" s="15">
        <v>68.55</v>
      </c>
      <c r="E36" s="8" t="s">
        <v>125</v>
      </c>
      <c r="F36" s="15">
        <v>67.930000000000007</v>
      </c>
      <c r="G36" s="8" t="s">
        <v>125</v>
      </c>
      <c r="H36" s="15">
        <v>68.47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73.202500000000001</v>
      </c>
      <c r="O36" s="30">
        <f t="shared" si="1"/>
        <v>274.50937500000003</v>
      </c>
      <c r="P36" s="32" t="s">
        <v>175</v>
      </c>
    </row>
    <row r="37" spans="1:16" ht="11.45" customHeight="1" x14ac:dyDescent="0.25">
      <c r="N37" s="28">
        <f>AVERAGEIF(N11:N36,"&gt;0")</f>
        <v>57.918208333333332</v>
      </c>
      <c r="O37" s="31">
        <f t="shared" ref="O37" si="2">N37*$O$6*10</f>
        <v>217.19328125000001</v>
      </c>
      <c r="P37" s="32"/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  <row r="40" spans="1:16" x14ac:dyDescent="0.25">
      <c r="A40" s="1" t="s">
        <v>131</v>
      </c>
    </row>
    <row r="41" spans="1:16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P42"/>
  <sheetViews>
    <sheetView workbookViewId="0">
      <pane xSplit="1" ySplit="10" topLeftCell="B11" activePane="bottomRight" state="frozen"/>
      <selection pane="topRight"/>
      <selection pane="bottomLeft"/>
      <selection pane="bottomRight" activeCell="O5" sqref="O5:P37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  <col min="16" max="16" width="9.140625" style="32"/>
  </cols>
  <sheetData>
    <row r="1" spans="1:16" x14ac:dyDescent="0.25">
      <c r="A1" s="2" t="s">
        <v>168</v>
      </c>
    </row>
    <row r="2" spans="1:16" x14ac:dyDescent="0.25">
      <c r="A2" s="2" t="s">
        <v>122</v>
      </c>
      <c r="B2" s="1" t="s">
        <v>0</v>
      </c>
    </row>
    <row r="3" spans="1:16" x14ac:dyDescent="0.25">
      <c r="A3" s="2" t="s">
        <v>123</v>
      </c>
      <c r="B3" s="2" t="s">
        <v>6</v>
      </c>
    </row>
    <row r="4" spans="1:16" x14ac:dyDescent="0.25"/>
    <row r="5" spans="1:16" x14ac:dyDescent="0.25">
      <c r="A5" s="1" t="s">
        <v>12</v>
      </c>
      <c r="C5" s="2" t="s">
        <v>16</v>
      </c>
      <c r="O5" s="29" t="s">
        <v>169</v>
      </c>
    </row>
    <row r="6" spans="1:16" x14ac:dyDescent="0.25">
      <c r="A6" s="1" t="s">
        <v>13</v>
      </c>
      <c r="C6" s="2" t="s">
        <v>17</v>
      </c>
      <c r="O6" s="29">
        <v>1.45</v>
      </c>
    </row>
    <row r="7" spans="1:16" x14ac:dyDescent="0.25">
      <c r="A7" s="1" t="s">
        <v>14</v>
      </c>
      <c r="C7" s="2" t="s">
        <v>82</v>
      </c>
      <c r="O7" s="29" t="s">
        <v>170</v>
      </c>
    </row>
    <row r="8" spans="1:16" x14ac:dyDescent="0.25"/>
    <row r="9" spans="1:16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  <c r="O9" s="3" t="s">
        <v>172</v>
      </c>
    </row>
    <row r="10" spans="1:16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  <c r="O10" s="6" t="s">
        <v>125</v>
      </c>
    </row>
    <row r="11" spans="1:16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6" x14ac:dyDescent="0.25">
      <c r="A12" s="5" t="s">
        <v>89</v>
      </c>
      <c r="B12" s="15">
        <v>254.67</v>
      </c>
      <c r="C12" s="8" t="s">
        <v>125</v>
      </c>
      <c r="D12" s="15">
        <v>230.42</v>
      </c>
      <c r="E12" s="8" t="s">
        <v>125</v>
      </c>
      <c r="F12" s="15">
        <v>234.43</v>
      </c>
      <c r="G12" s="8" t="s">
        <v>125</v>
      </c>
      <c r="H12" s="15">
        <v>297.37</v>
      </c>
      <c r="I12" s="8" t="s">
        <v>125</v>
      </c>
      <c r="J12" s="15">
        <v>310.83999999999997</v>
      </c>
      <c r="K12" s="8" t="s">
        <v>125</v>
      </c>
      <c r="L12" s="15">
        <v>326.13</v>
      </c>
      <c r="M12" s="8" t="s">
        <v>125</v>
      </c>
      <c r="N12" s="26">
        <f t="shared" ref="N12:N32" si="0">AVERAGEIF(B12:M12,"&gt;0")</f>
        <v>275.64333333333337</v>
      </c>
      <c r="O12" s="30">
        <f t="shared" ref="O12:O32" si="1">N12*$O$6*10</f>
        <v>3996.8283333333338</v>
      </c>
    </row>
    <row r="13" spans="1:16" x14ac:dyDescent="0.25">
      <c r="A13" s="5" t="s">
        <v>90</v>
      </c>
      <c r="B13" s="14">
        <v>417.99</v>
      </c>
      <c r="C13" s="7" t="s">
        <v>125</v>
      </c>
      <c r="D13" s="14">
        <v>435.73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>
        <f t="shared" si="0"/>
        <v>426.86</v>
      </c>
      <c r="O13" s="30">
        <f t="shared" si="1"/>
        <v>6189.47</v>
      </c>
    </row>
    <row r="14" spans="1:16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  <c r="O14" s="30"/>
    </row>
    <row r="15" spans="1:16" x14ac:dyDescent="0.25">
      <c r="A15" s="5" t="s">
        <v>92</v>
      </c>
      <c r="B15" s="18">
        <v>1080</v>
      </c>
      <c r="C15" s="7" t="s">
        <v>125</v>
      </c>
      <c r="D15" s="18">
        <v>1107</v>
      </c>
      <c r="E15" s="7" t="s">
        <v>125</v>
      </c>
      <c r="F15" s="18">
        <v>1107</v>
      </c>
      <c r="G15" s="7" t="s">
        <v>125</v>
      </c>
      <c r="H15" s="18">
        <v>1107</v>
      </c>
      <c r="I15" s="7" t="s">
        <v>125</v>
      </c>
      <c r="J15" s="18">
        <v>1319.1</v>
      </c>
      <c r="K15" s="7" t="s">
        <v>125</v>
      </c>
      <c r="L15" s="18">
        <v>1273.0999999999999</v>
      </c>
      <c r="M15" s="7" t="s">
        <v>125</v>
      </c>
      <c r="N15" s="26">
        <f t="shared" si="0"/>
        <v>1165.5333333333335</v>
      </c>
      <c r="O15" s="30">
        <f t="shared" si="1"/>
        <v>16900.233333333337</v>
      </c>
      <c r="P15" s="32" t="s">
        <v>174</v>
      </c>
    </row>
    <row r="16" spans="1:16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  <c r="O16" s="30"/>
    </row>
    <row r="17" spans="1:16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  <c r="O17" s="30"/>
    </row>
    <row r="18" spans="1:16" x14ac:dyDescent="0.25">
      <c r="A18" s="5" t="s">
        <v>95</v>
      </c>
      <c r="B18" s="15">
        <v>584.35</v>
      </c>
      <c r="C18" s="8" t="s">
        <v>125</v>
      </c>
      <c r="D18" s="15">
        <v>584.53</v>
      </c>
      <c r="E18" s="8" t="s">
        <v>125</v>
      </c>
      <c r="F18" s="15">
        <v>592.14</v>
      </c>
      <c r="G18" s="8" t="s">
        <v>125</v>
      </c>
      <c r="H18" s="15">
        <v>597.32000000000005</v>
      </c>
      <c r="I18" s="8" t="s">
        <v>125</v>
      </c>
      <c r="J18" s="15">
        <v>594.92999999999995</v>
      </c>
      <c r="K18" s="8" t="s">
        <v>125</v>
      </c>
      <c r="L18" s="15">
        <v>582.49</v>
      </c>
      <c r="M18" s="8" t="s">
        <v>125</v>
      </c>
      <c r="N18" s="26">
        <f t="shared" si="0"/>
        <v>589.29333333333341</v>
      </c>
      <c r="O18" s="30">
        <f t="shared" si="1"/>
        <v>8544.753333333334</v>
      </c>
    </row>
    <row r="19" spans="1:16" x14ac:dyDescent="0.25">
      <c r="A19" s="5" t="s">
        <v>96</v>
      </c>
      <c r="B19" s="14">
        <v>368.08</v>
      </c>
      <c r="C19" s="7" t="s">
        <v>125</v>
      </c>
      <c r="D19" s="14">
        <v>442.47</v>
      </c>
      <c r="E19" s="7" t="s">
        <v>125</v>
      </c>
      <c r="F19" s="14">
        <v>367.89</v>
      </c>
      <c r="G19" s="7" t="s">
        <v>125</v>
      </c>
      <c r="H19" s="14">
        <v>345.09</v>
      </c>
      <c r="I19" s="7" t="s">
        <v>125</v>
      </c>
      <c r="J19" s="14">
        <v>380.09</v>
      </c>
      <c r="K19" s="7" t="s">
        <v>125</v>
      </c>
      <c r="L19" s="7" t="s">
        <v>127</v>
      </c>
      <c r="M19" s="7" t="s">
        <v>125</v>
      </c>
      <c r="N19" s="26">
        <f t="shared" si="0"/>
        <v>380.72399999999999</v>
      </c>
      <c r="O19" s="30">
        <f t="shared" si="1"/>
        <v>5520.4979999999996</v>
      </c>
    </row>
    <row r="20" spans="1:16" x14ac:dyDescent="0.25">
      <c r="A20" s="5" t="s">
        <v>97</v>
      </c>
      <c r="B20" s="8" t="s">
        <v>127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/>
      <c r="O20" s="30"/>
      <c r="P20" s="32" t="s">
        <v>173</v>
      </c>
    </row>
    <row r="21" spans="1:16" x14ac:dyDescent="0.25">
      <c r="A21" s="5" t="s">
        <v>98</v>
      </c>
      <c r="B21" s="14">
        <v>326.52</v>
      </c>
      <c r="C21" s="7" t="s">
        <v>125</v>
      </c>
      <c r="D21" s="14">
        <v>337.31</v>
      </c>
      <c r="E21" s="7" t="s">
        <v>125</v>
      </c>
      <c r="F21" s="14">
        <v>316.77</v>
      </c>
      <c r="G21" s="7" t="s">
        <v>125</v>
      </c>
      <c r="H21" s="14">
        <v>335.04</v>
      </c>
      <c r="I21" s="7" t="s">
        <v>125</v>
      </c>
      <c r="J21" s="14">
        <v>317.58999999999997</v>
      </c>
      <c r="K21" s="7" t="s">
        <v>125</v>
      </c>
      <c r="L21" s="14">
        <v>381.45</v>
      </c>
      <c r="M21" s="7" t="s">
        <v>125</v>
      </c>
      <c r="N21" s="26">
        <f t="shared" si="0"/>
        <v>335.78</v>
      </c>
      <c r="O21" s="30">
        <f t="shared" si="1"/>
        <v>4868.8099999999995</v>
      </c>
    </row>
    <row r="22" spans="1:16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  <c r="O22" s="30">
        <f t="shared" si="1"/>
        <v>0</v>
      </c>
    </row>
    <row r="23" spans="1:16" x14ac:dyDescent="0.25">
      <c r="A23" s="5" t="s">
        <v>100</v>
      </c>
      <c r="B23" s="14">
        <v>452.47</v>
      </c>
      <c r="C23" s="7" t="s">
        <v>125</v>
      </c>
      <c r="D23" s="14">
        <v>447.54</v>
      </c>
      <c r="E23" s="7" t="s">
        <v>125</v>
      </c>
      <c r="F23" s="14">
        <v>472.68</v>
      </c>
      <c r="G23" s="7" t="s">
        <v>125</v>
      </c>
      <c r="H23" s="14">
        <v>422.12</v>
      </c>
      <c r="I23" s="7" t="s">
        <v>125</v>
      </c>
      <c r="J23" s="14">
        <v>381.07</v>
      </c>
      <c r="K23" s="7" t="s">
        <v>125</v>
      </c>
      <c r="L23" s="14">
        <v>344.26</v>
      </c>
      <c r="M23" s="7" t="s">
        <v>125</v>
      </c>
      <c r="N23" s="26">
        <f t="shared" si="0"/>
        <v>420.02333333333337</v>
      </c>
      <c r="O23" s="30">
        <f t="shared" si="1"/>
        <v>6090.338333333334</v>
      </c>
    </row>
    <row r="24" spans="1:16" x14ac:dyDescent="0.25">
      <c r="A24" s="5" t="s">
        <v>101</v>
      </c>
      <c r="B24" s="15">
        <v>244.59</v>
      </c>
      <c r="C24" s="8" t="s">
        <v>125</v>
      </c>
      <c r="D24" s="15">
        <v>291.01</v>
      </c>
      <c r="E24" s="8" t="s">
        <v>125</v>
      </c>
      <c r="F24" s="15">
        <v>309.83</v>
      </c>
      <c r="G24" s="8" t="s">
        <v>125</v>
      </c>
      <c r="H24" s="15">
        <v>245.39</v>
      </c>
      <c r="I24" s="8" t="s">
        <v>125</v>
      </c>
      <c r="J24" s="15">
        <v>245.15</v>
      </c>
      <c r="K24" s="8" t="s">
        <v>125</v>
      </c>
      <c r="L24" s="15">
        <v>314.57</v>
      </c>
      <c r="M24" s="8" t="s">
        <v>125</v>
      </c>
      <c r="N24" s="26">
        <f t="shared" si="0"/>
        <v>275.09000000000003</v>
      </c>
      <c r="O24" s="30">
        <f t="shared" si="1"/>
        <v>3988.8050000000003</v>
      </c>
    </row>
    <row r="25" spans="1:16" x14ac:dyDescent="0.25">
      <c r="A25" s="5" t="s">
        <v>102</v>
      </c>
      <c r="B25" s="18">
        <v>1200</v>
      </c>
      <c r="C25" s="7" t="s">
        <v>125</v>
      </c>
      <c r="D25" s="18">
        <v>1200</v>
      </c>
      <c r="E25" s="7" t="s">
        <v>125</v>
      </c>
      <c r="F25" s="18">
        <v>1200</v>
      </c>
      <c r="G25" s="7" t="s">
        <v>125</v>
      </c>
      <c r="H25" s="18">
        <v>1200</v>
      </c>
      <c r="I25" s="7" t="s">
        <v>125</v>
      </c>
      <c r="J25" s="18">
        <v>1200</v>
      </c>
      <c r="K25" s="7" t="s">
        <v>125</v>
      </c>
      <c r="L25" s="18">
        <v>1300</v>
      </c>
      <c r="M25" s="7" t="s">
        <v>125</v>
      </c>
      <c r="N25" s="26">
        <f t="shared" si="0"/>
        <v>1216.6666666666667</v>
      </c>
      <c r="O25" s="30">
        <f t="shared" si="1"/>
        <v>17641.666666666668</v>
      </c>
    </row>
    <row r="26" spans="1:16" x14ac:dyDescent="0.25">
      <c r="A26" s="5" t="s">
        <v>103</v>
      </c>
      <c r="B26" s="15">
        <v>256.77999999999997</v>
      </c>
      <c r="C26" s="8" t="s">
        <v>125</v>
      </c>
      <c r="D26" s="15">
        <v>266.07</v>
      </c>
      <c r="E26" s="8" t="s">
        <v>125</v>
      </c>
      <c r="F26" s="15">
        <v>261.52</v>
      </c>
      <c r="G26" s="8" t="s">
        <v>125</v>
      </c>
      <c r="H26" s="15">
        <v>247.29</v>
      </c>
      <c r="I26" s="8" t="s">
        <v>125</v>
      </c>
      <c r="J26" s="15">
        <v>261.91000000000003</v>
      </c>
      <c r="K26" s="8" t="s">
        <v>125</v>
      </c>
      <c r="L26" s="15">
        <v>348.06</v>
      </c>
      <c r="M26" s="8" t="s">
        <v>125</v>
      </c>
      <c r="N26" s="26">
        <f t="shared" si="0"/>
        <v>273.60499999999996</v>
      </c>
      <c r="O26" s="30">
        <f t="shared" si="1"/>
        <v>3967.2724999999991</v>
      </c>
    </row>
    <row r="27" spans="1:16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  <c r="O27" s="30"/>
    </row>
    <row r="28" spans="1:16" x14ac:dyDescent="0.25">
      <c r="A28" s="5" t="s">
        <v>105</v>
      </c>
      <c r="B28" s="19">
        <v>1200</v>
      </c>
      <c r="C28" s="8" t="s">
        <v>125</v>
      </c>
      <c r="D28" s="19">
        <v>830</v>
      </c>
      <c r="E28" s="8" t="s">
        <v>125</v>
      </c>
      <c r="F28" s="19">
        <v>740</v>
      </c>
      <c r="G28" s="8" t="s">
        <v>125</v>
      </c>
      <c r="H28" s="19">
        <v>880</v>
      </c>
      <c r="I28" s="8" t="s">
        <v>125</v>
      </c>
      <c r="J28" s="19">
        <v>960</v>
      </c>
      <c r="K28" s="8" t="s">
        <v>125</v>
      </c>
      <c r="L28" s="19">
        <v>1060</v>
      </c>
      <c r="M28" s="8" t="s">
        <v>125</v>
      </c>
      <c r="N28" s="26">
        <f t="shared" si="0"/>
        <v>945</v>
      </c>
      <c r="O28" s="30">
        <f t="shared" si="1"/>
        <v>13702.5</v>
      </c>
    </row>
    <row r="29" spans="1:16" x14ac:dyDescent="0.25">
      <c r="A29" s="5" t="s">
        <v>106</v>
      </c>
      <c r="B29" s="14">
        <v>284.64999999999998</v>
      </c>
      <c r="C29" s="7" t="s">
        <v>125</v>
      </c>
      <c r="D29" s="14">
        <v>287.29000000000002</v>
      </c>
      <c r="E29" s="7" t="s">
        <v>125</v>
      </c>
      <c r="F29" s="14">
        <v>311.39</v>
      </c>
      <c r="G29" s="7" t="s">
        <v>125</v>
      </c>
      <c r="H29" s="14">
        <v>303.89</v>
      </c>
      <c r="I29" s="7" t="s">
        <v>128</v>
      </c>
      <c r="J29" s="14">
        <v>289.44</v>
      </c>
      <c r="K29" s="7" t="s">
        <v>128</v>
      </c>
      <c r="L29" s="14">
        <v>308.86</v>
      </c>
      <c r="M29" s="7" t="s">
        <v>128</v>
      </c>
      <c r="N29" s="26">
        <f t="shared" si="0"/>
        <v>297.58666666666664</v>
      </c>
      <c r="O29" s="30">
        <f t="shared" si="1"/>
        <v>4315.0066666666662</v>
      </c>
    </row>
    <row r="30" spans="1:16" x14ac:dyDescent="0.25">
      <c r="A30" s="5" t="s">
        <v>107</v>
      </c>
      <c r="B30" s="15">
        <v>375.73</v>
      </c>
      <c r="C30" s="8" t="s">
        <v>125</v>
      </c>
      <c r="D30" s="15">
        <v>407.73</v>
      </c>
      <c r="E30" s="8" t="s">
        <v>125</v>
      </c>
      <c r="F30" s="15">
        <v>357.53</v>
      </c>
      <c r="G30" s="8" t="s">
        <v>125</v>
      </c>
      <c r="H30" s="15">
        <v>361.56</v>
      </c>
      <c r="I30" s="8" t="s">
        <v>125</v>
      </c>
      <c r="J30" s="15">
        <v>309.79000000000002</v>
      </c>
      <c r="K30" s="8" t="s">
        <v>125</v>
      </c>
      <c r="L30" s="15">
        <v>329.34</v>
      </c>
      <c r="M30" s="8" t="s">
        <v>125</v>
      </c>
      <c r="N30" s="26">
        <f t="shared" si="0"/>
        <v>356.94666666666666</v>
      </c>
      <c r="O30" s="30">
        <f t="shared" si="1"/>
        <v>5175.7266666666674</v>
      </c>
    </row>
    <row r="31" spans="1:16" x14ac:dyDescent="0.25">
      <c r="A31" s="5" t="s">
        <v>108</v>
      </c>
      <c r="B31" s="18">
        <v>336.5</v>
      </c>
      <c r="C31" s="7" t="s">
        <v>125</v>
      </c>
      <c r="D31" s="14">
        <v>353.05</v>
      </c>
      <c r="E31" s="7" t="s">
        <v>125</v>
      </c>
      <c r="F31" s="18">
        <v>358.4</v>
      </c>
      <c r="G31" s="7" t="s">
        <v>125</v>
      </c>
      <c r="H31" s="14">
        <v>351.08</v>
      </c>
      <c r="I31" s="7" t="s">
        <v>125</v>
      </c>
      <c r="J31" s="14">
        <v>348.47</v>
      </c>
      <c r="K31" s="7" t="s">
        <v>125</v>
      </c>
      <c r="L31" s="14">
        <v>366.35</v>
      </c>
      <c r="M31" s="7" t="s">
        <v>125</v>
      </c>
      <c r="N31" s="26">
        <f t="shared" si="0"/>
        <v>352.30833333333334</v>
      </c>
      <c r="O31" s="30">
        <f t="shared" si="1"/>
        <v>5108.4708333333328</v>
      </c>
    </row>
    <row r="32" spans="1:16" x14ac:dyDescent="0.25">
      <c r="A32" s="5" t="s">
        <v>109</v>
      </c>
      <c r="B32" s="15">
        <v>465.57</v>
      </c>
      <c r="C32" s="8" t="s">
        <v>125</v>
      </c>
      <c r="D32" s="15">
        <v>477.57</v>
      </c>
      <c r="E32" s="8" t="s">
        <v>125</v>
      </c>
      <c r="F32" s="8" t="s">
        <v>127</v>
      </c>
      <c r="G32" s="8" t="s">
        <v>136</v>
      </c>
      <c r="H32" s="15">
        <v>506.91</v>
      </c>
      <c r="I32" s="8" t="s">
        <v>125</v>
      </c>
      <c r="J32" s="15">
        <v>538.54999999999995</v>
      </c>
      <c r="K32" s="8" t="s">
        <v>125</v>
      </c>
      <c r="L32" s="15">
        <v>760.57</v>
      </c>
      <c r="M32" s="8" t="s">
        <v>125</v>
      </c>
      <c r="N32" s="26">
        <f t="shared" si="0"/>
        <v>549.83400000000006</v>
      </c>
      <c r="O32" s="30">
        <f t="shared" si="1"/>
        <v>7972.5930000000008</v>
      </c>
    </row>
    <row r="33" spans="1:16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6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6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6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  <c r="P36" s="32" t="s">
        <v>175</v>
      </c>
    </row>
    <row r="37" spans="1:16" ht="11.45" customHeight="1" x14ac:dyDescent="0.25">
      <c r="N37" s="28">
        <f>AVERAGEIF(N11:N36,"&gt;0")</f>
        <v>524.05964444444453</v>
      </c>
      <c r="O37" s="31">
        <f t="shared" ref="O37" si="2">N37*$O$6*10</f>
        <v>7598.8648444444461</v>
      </c>
    </row>
    <row r="38" spans="1:16" x14ac:dyDescent="0.25">
      <c r="A38" s="1" t="s">
        <v>129</v>
      </c>
    </row>
    <row r="39" spans="1:16" x14ac:dyDescent="0.25">
      <c r="A39" s="1" t="s">
        <v>127</v>
      </c>
      <c r="B39" s="2" t="s">
        <v>130</v>
      </c>
    </row>
    <row r="40" spans="1:16" x14ac:dyDescent="0.25">
      <c r="A40" s="1" t="s">
        <v>131</v>
      </c>
    </row>
    <row r="41" spans="1:16" x14ac:dyDescent="0.25">
      <c r="A41" s="1" t="s">
        <v>136</v>
      </c>
      <c r="B41" s="2" t="s">
        <v>137</v>
      </c>
    </row>
    <row r="42" spans="1:16" x14ac:dyDescent="0.25">
      <c r="A42" s="1" t="s">
        <v>128</v>
      </c>
      <c r="B42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H43" sqref="H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133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20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15">
        <v>1037.08</v>
      </c>
      <c r="C14" s="8" t="s">
        <v>125</v>
      </c>
      <c r="D14" s="15">
        <v>1138.74</v>
      </c>
      <c r="E14" s="8" t="s">
        <v>125</v>
      </c>
      <c r="F14" s="15">
        <v>1099.8599999999999</v>
      </c>
      <c r="G14" s="8" t="s">
        <v>125</v>
      </c>
      <c r="H14" s="15">
        <v>1077.54</v>
      </c>
      <c r="I14" s="8" t="s">
        <v>125</v>
      </c>
      <c r="J14" s="15">
        <v>1126.77</v>
      </c>
      <c r="K14" s="8" t="s">
        <v>125</v>
      </c>
      <c r="L14" s="15">
        <v>1212.01</v>
      </c>
      <c r="M14" s="8" t="s">
        <v>125</v>
      </c>
      <c r="N14" s="26">
        <f t="shared" ref="N12:N33" si="0">AVERAGEIF(B14:M14,"&gt;0")</f>
        <v>1115.3333333333333</v>
      </c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737.56</v>
      </c>
      <c r="C17" s="7" t="s">
        <v>125</v>
      </c>
      <c r="D17" s="14">
        <v>740.94</v>
      </c>
      <c r="E17" s="7" t="s">
        <v>125</v>
      </c>
      <c r="F17" s="14">
        <v>716.34</v>
      </c>
      <c r="G17" s="7" t="s">
        <v>125</v>
      </c>
      <c r="H17" s="14">
        <v>711.33</v>
      </c>
      <c r="I17" s="7" t="s">
        <v>125</v>
      </c>
      <c r="J17" s="14">
        <v>724.78</v>
      </c>
      <c r="K17" s="7" t="s">
        <v>125</v>
      </c>
      <c r="L17" s="14">
        <v>743.59</v>
      </c>
      <c r="M17" s="7" t="s">
        <v>125</v>
      </c>
      <c r="N17" s="26">
        <f t="shared" si="0"/>
        <v>729.09</v>
      </c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7" t="s">
        <v>127</v>
      </c>
      <c r="C19" s="7" t="s">
        <v>125</v>
      </c>
      <c r="D19" s="7" t="s">
        <v>127</v>
      </c>
      <c r="E19" s="7" t="s">
        <v>125</v>
      </c>
      <c r="F19" s="7" t="s">
        <v>127</v>
      </c>
      <c r="G19" s="7" t="s">
        <v>125</v>
      </c>
      <c r="H19" s="7" t="s">
        <v>127</v>
      </c>
      <c r="I19" s="7" t="s">
        <v>125</v>
      </c>
      <c r="J19" s="7" t="s">
        <v>127</v>
      </c>
      <c r="K19" s="7" t="s">
        <v>125</v>
      </c>
      <c r="L19" s="7" t="s">
        <v>127</v>
      </c>
      <c r="M19" s="7" t="s">
        <v>125</v>
      </c>
      <c r="N19" s="26"/>
    </row>
    <row r="20" spans="1:14" x14ac:dyDescent="0.25">
      <c r="A20" s="5" t="s">
        <v>97</v>
      </c>
      <c r="B20" s="19">
        <v>592.29999999999995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592.29999999999995</v>
      </c>
    </row>
    <row r="21" spans="1:14" x14ac:dyDescent="0.25">
      <c r="A21" s="5" t="s">
        <v>98</v>
      </c>
      <c r="B21" s="14">
        <v>762.07</v>
      </c>
      <c r="C21" s="7" t="s">
        <v>125</v>
      </c>
      <c r="D21" s="14">
        <v>797.19</v>
      </c>
      <c r="E21" s="7" t="s">
        <v>125</v>
      </c>
      <c r="F21" s="14">
        <v>750.09</v>
      </c>
      <c r="G21" s="7" t="s">
        <v>125</v>
      </c>
      <c r="H21" s="14">
        <v>767.41</v>
      </c>
      <c r="I21" s="7" t="s">
        <v>125</v>
      </c>
      <c r="J21" s="14">
        <v>750.79</v>
      </c>
      <c r="K21" s="7" t="s">
        <v>125</v>
      </c>
      <c r="L21" s="14">
        <v>716.67</v>
      </c>
      <c r="M21" s="7" t="s">
        <v>125</v>
      </c>
      <c r="N21" s="26">
        <f t="shared" si="0"/>
        <v>757.37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4">
        <v>328.45</v>
      </c>
      <c r="C27" s="7" t="s">
        <v>125</v>
      </c>
      <c r="D27" s="18">
        <v>325.2</v>
      </c>
      <c r="E27" s="7" t="s">
        <v>125</v>
      </c>
      <c r="F27" s="14">
        <v>375.69</v>
      </c>
      <c r="G27" s="7" t="s">
        <v>125</v>
      </c>
      <c r="H27" s="18">
        <v>535.1</v>
      </c>
      <c r="I27" s="7" t="s">
        <v>125</v>
      </c>
      <c r="J27" s="14">
        <v>528.75</v>
      </c>
      <c r="K27" s="7" t="s">
        <v>125</v>
      </c>
      <c r="L27" s="14">
        <v>575.52</v>
      </c>
      <c r="M27" s="7" t="s">
        <v>125</v>
      </c>
      <c r="N27" s="26">
        <f t="shared" si="0"/>
        <v>444.78500000000003</v>
      </c>
    </row>
    <row r="28" spans="1:14" x14ac:dyDescent="0.25">
      <c r="A28" s="5" t="s">
        <v>105</v>
      </c>
      <c r="B28" s="8" t="s">
        <v>127</v>
      </c>
      <c r="C28" s="8" t="s">
        <v>125</v>
      </c>
      <c r="D28" s="8" t="s">
        <v>127</v>
      </c>
      <c r="E28" s="8" t="s">
        <v>125</v>
      </c>
      <c r="F28" s="8" t="s">
        <v>127</v>
      </c>
      <c r="G28" s="8" t="s">
        <v>125</v>
      </c>
      <c r="H28" s="8" t="s">
        <v>127</v>
      </c>
      <c r="I28" s="8" t="s">
        <v>125</v>
      </c>
      <c r="J28" s="8" t="s">
        <v>127</v>
      </c>
      <c r="K28" s="8" t="s">
        <v>125</v>
      </c>
      <c r="L28" s="8" t="s">
        <v>127</v>
      </c>
      <c r="M28" s="8" t="s">
        <v>125</v>
      </c>
      <c r="N28" s="26"/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8" t="s">
        <v>127</v>
      </c>
      <c r="C30" s="8" t="s">
        <v>125</v>
      </c>
      <c r="D30" s="8" t="s">
        <v>127</v>
      </c>
      <c r="E30" s="8" t="s">
        <v>125</v>
      </c>
      <c r="F30" s="8" t="s">
        <v>127</v>
      </c>
      <c r="G30" s="8" t="s">
        <v>125</v>
      </c>
      <c r="H30" s="8" t="s">
        <v>127</v>
      </c>
      <c r="I30" s="8" t="s">
        <v>125</v>
      </c>
      <c r="J30" s="8" t="s">
        <v>127</v>
      </c>
      <c r="K30" s="8" t="s">
        <v>125</v>
      </c>
      <c r="L30" s="8" t="s">
        <v>127</v>
      </c>
      <c r="M30" s="8" t="s">
        <v>125</v>
      </c>
      <c r="N30" s="26"/>
    </row>
    <row r="31" spans="1:14" x14ac:dyDescent="0.25">
      <c r="A31" s="5" t="s">
        <v>108</v>
      </c>
      <c r="B31" s="14">
        <v>322.29000000000002</v>
      </c>
      <c r="C31" s="7" t="s">
        <v>125</v>
      </c>
      <c r="D31" s="14">
        <v>279.52</v>
      </c>
      <c r="E31" s="7" t="s">
        <v>125</v>
      </c>
      <c r="F31" s="14">
        <v>320.25</v>
      </c>
      <c r="G31" s="7" t="s">
        <v>125</v>
      </c>
      <c r="H31" s="18">
        <v>300.3</v>
      </c>
      <c r="I31" s="7" t="s">
        <v>125</v>
      </c>
      <c r="J31" s="14">
        <v>406.67</v>
      </c>
      <c r="K31" s="7" t="s">
        <v>125</v>
      </c>
      <c r="L31" s="18">
        <v>467.7</v>
      </c>
      <c r="M31" s="7" t="s">
        <v>125</v>
      </c>
      <c r="N31" s="26">
        <f t="shared" si="0"/>
        <v>349.45499999999998</v>
      </c>
    </row>
    <row r="32" spans="1:14" x14ac:dyDescent="0.25">
      <c r="A32" s="5" t="s">
        <v>109</v>
      </c>
      <c r="B32" s="8" t="s">
        <v>127</v>
      </c>
      <c r="C32" s="8" t="s">
        <v>125</v>
      </c>
      <c r="D32" s="19">
        <v>1237.7</v>
      </c>
      <c r="E32" s="8" t="s">
        <v>125</v>
      </c>
      <c r="F32" s="15">
        <v>1272.8800000000001</v>
      </c>
      <c r="G32" s="8" t="s">
        <v>125</v>
      </c>
      <c r="H32" s="15">
        <v>1287.73</v>
      </c>
      <c r="I32" s="8" t="s">
        <v>125</v>
      </c>
      <c r="J32" s="19">
        <v>1227.7</v>
      </c>
      <c r="K32" s="8" t="s">
        <v>125</v>
      </c>
      <c r="L32" s="15">
        <v>1347.46</v>
      </c>
      <c r="M32" s="8" t="s">
        <v>125</v>
      </c>
      <c r="N32" s="26">
        <f t="shared" si="0"/>
        <v>1274.694</v>
      </c>
    </row>
    <row r="33" spans="1:14" x14ac:dyDescent="0.25">
      <c r="A33" s="5" t="s">
        <v>110</v>
      </c>
      <c r="B33" s="14">
        <v>607.01</v>
      </c>
      <c r="C33" s="7" t="s">
        <v>125</v>
      </c>
      <c r="D33" s="14">
        <v>583.61</v>
      </c>
      <c r="E33" s="7" t="s">
        <v>125</v>
      </c>
      <c r="F33" s="14">
        <v>588.52</v>
      </c>
      <c r="G33" s="7" t="s">
        <v>125</v>
      </c>
      <c r="H33" s="14">
        <v>589.57000000000005</v>
      </c>
      <c r="I33" s="7" t="s">
        <v>125</v>
      </c>
      <c r="J33" s="14">
        <v>546.46</v>
      </c>
      <c r="K33" s="7" t="s">
        <v>125</v>
      </c>
      <c r="L33" s="14">
        <v>560.45000000000005</v>
      </c>
      <c r="M33" s="7" t="s">
        <v>125</v>
      </c>
      <c r="N33" s="26">
        <f t="shared" si="0"/>
        <v>579.27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939.97</v>
      </c>
      <c r="C36" s="8" t="s">
        <v>125</v>
      </c>
      <c r="D36" s="15">
        <v>936.65</v>
      </c>
      <c r="E36" s="8" t="s">
        <v>125</v>
      </c>
      <c r="F36" s="15">
        <v>897.57</v>
      </c>
      <c r="G36" s="8" t="s">
        <v>125</v>
      </c>
      <c r="H36" s="15">
        <v>865.89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ref="N36" si="1">AVERAGEIF(B36:M36,"&gt;0")</f>
        <v>910.02</v>
      </c>
    </row>
    <row r="37" spans="1:14" ht="11.45" customHeight="1" x14ac:dyDescent="0.25">
      <c r="N37" s="28">
        <f>AVERAGEIF(N11:N36,"&gt;0")</f>
        <v>750.25748148148159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N29" sqref="N29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134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22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215.49</v>
      </c>
      <c r="C11" s="7" t="s">
        <v>125</v>
      </c>
      <c r="D11" s="14">
        <v>212.69</v>
      </c>
      <c r="E11" s="7" t="s">
        <v>125</v>
      </c>
      <c r="F11" s="14">
        <v>206.61</v>
      </c>
      <c r="G11" s="7" t="s">
        <v>125</v>
      </c>
      <c r="H11" s="14">
        <v>215.46</v>
      </c>
      <c r="I11" s="7" t="s">
        <v>125</v>
      </c>
      <c r="J11" s="14">
        <v>223.11</v>
      </c>
      <c r="K11" s="7" t="s">
        <v>125</v>
      </c>
      <c r="L11" s="14">
        <v>232.14</v>
      </c>
      <c r="M11" s="7" t="s">
        <v>125</v>
      </c>
      <c r="N11" s="26">
        <f>AVERAGEIF(B11:M11,"&gt;0")</f>
        <v>217.58333333333334</v>
      </c>
    </row>
    <row r="12" spans="1:14" x14ac:dyDescent="0.25">
      <c r="A12" s="5" t="s">
        <v>89</v>
      </c>
      <c r="B12" s="15">
        <v>90.35</v>
      </c>
      <c r="C12" s="8" t="s">
        <v>125</v>
      </c>
      <c r="D12" s="15">
        <v>119.19</v>
      </c>
      <c r="E12" s="8" t="s">
        <v>125</v>
      </c>
      <c r="F12" s="15">
        <v>105.16</v>
      </c>
      <c r="G12" s="8" t="s">
        <v>125</v>
      </c>
      <c r="H12" s="15">
        <v>110.64</v>
      </c>
      <c r="I12" s="8" t="s">
        <v>125</v>
      </c>
      <c r="J12" s="15">
        <v>144.18</v>
      </c>
      <c r="K12" s="8" t="s">
        <v>125</v>
      </c>
      <c r="L12" s="15">
        <v>146.63999999999999</v>
      </c>
      <c r="M12" s="8" t="s">
        <v>125</v>
      </c>
      <c r="N12" s="26">
        <f t="shared" ref="N12:N33" si="0">AVERAGEIF(B12:M12,"&gt;0")</f>
        <v>119.36</v>
      </c>
    </row>
    <row r="13" spans="1:14" x14ac:dyDescent="0.25">
      <c r="A13" s="5" t="s">
        <v>90</v>
      </c>
      <c r="B13" s="14">
        <v>132.31</v>
      </c>
      <c r="C13" s="7" t="s">
        <v>125</v>
      </c>
      <c r="D13" s="14">
        <v>140.93</v>
      </c>
      <c r="E13" s="7" t="s">
        <v>125</v>
      </c>
      <c r="F13" s="14">
        <v>144.11000000000001</v>
      </c>
      <c r="G13" s="7" t="s">
        <v>125</v>
      </c>
      <c r="H13" s="14">
        <v>140.05000000000001</v>
      </c>
      <c r="I13" s="7" t="s">
        <v>125</v>
      </c>
      <c r="J13" s="18">
        <v>128.1</v>
      </c>
      <c r="K13" s="7" t="s">
        <v>125</v>
      </c>
      <c r="L13" s="14">
        <v>139.24</v>
      </c>
      <c r="M13" s="7" t="s">
        <v>125</v>
      </c>
      <c r="N13" s="26">
        <f t="shared" si="0"/>
        <v>137.45666666666668</v>
      </c>
    </row>
    <row r="14" spans="1:14" x14ac:dyDescent="0.25">
      <c r="A14" s="5" t="s">
        <v>91</v>
      </c>
      <c r="B14" s="15">
        <v>136.49</v>
      </c>
      <c r="C14" s="8" t="s">
        <v>125</v>
      </c>
      <c r="D14" s="19">
        <v>152.1</v>
      </c>
      <c r="E14" s="8" t="s">
        <v>125</v>
      </c>
      <c r="F14" s="19">
        <v>157.30000000000001</v>
      </c>
      <c r="G14" s="8" t="s">
        <v>125</v>
      </c>
      <c r="H14" s="15">
        <v>145.08000000000001</v>
      </c>
      <c r="I14" s="8" t="s">
        <v>125</v>
      </c>
      <c r="J14" s="15">
        <v>140.28</v>
      </c>
      <c r="K14" s="8" t="s">
        <v>125</v>
      </c>
      <c r="L14" s="19">
        <v>157.4</v>
      </c>
      <c r="M14" s="8" t="s">
        <v>125</v>
      </c>
      <c r="N14" s="26">
        <f t="shared" si="0"/>
        <v>148.10833333333332</v>
      </c>
    </row>
    <row r="15" spans="1:14" x14ac:dyDescent="0.25">
      <c r="A15" s="5" t="s">
        <v>92</v>
      </c>
      <c r="B15" s="14">
        <v>193.05</v>
      </c>
      <c r="C15" s="7" t="s">
        <v>125</v>
      </c>
      <c r="D15" s="18">
        <v>199.1</v>
      </c>
      <c r="E15" s="7" t="s">
        <v>125</v>
      </c>
      <c r="F15" s="18">
        <v>202.4</v>
      </c>
      <c r="G15" s="7" t="s">
        <v>125</v>
      </c>
      <c r="H15" s="14">
        <v>198.45</v>
      </c>
      <c r="I15" s="7" t="s">
        <v>125</v>
      </c>
      <c r="J15" s="14">
        <v>173.68</v>
      </c>
      <c r="K15" s="7" t="s">
        <v>125</v>
      </c>
      <c r="L15" s="14">
        <v>197.08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209.88</v>
      </c>
      <c r="C17" s="7" t="s">
        <v>125</v>
      </c>
      <c r="D17" s="14">
        <v>211.88</v>
      </c>
      <c r="E17" s="7" t="s">
        <v>125</v>
      </c>
      <c r="F17" s="14">
        <v>208.68</v>
      </c>
      <c r="G17" s="7" t="s">
        <v>125</v>
      </c>
      <c r="H17" s="14">
        <v>197.25</v>
      </c>
      <c r="I17" s="7" t="s">
        <v>125</v>
      </c>
      <c r="J17" s="14">
        <v>202.71</v>
      </c>
      <c r="K17" s="7" t="s">
        <v>125</v>
      </c>
      <c r="L17" s="18">
        <v>220.7</v>
      </c>
      <c r="M17" s="7" t="s">
        <v>125</v>
      </c>
      <c r="N17" s="26">
        <f t="shared" si="0"/>
        <v>208.51666666666668</v>
      </c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195.55</v>
      </c>
      <c r="C19" s="7" t="s">
        <v>125</v>
      </c>
      <c r="D19" s="14">
        <v>215.21</v>
      </c>
      <c r="E19" s="7" t="s">
        <v>125</v>
      </c>
      <c r="F19" s="18">
        <v>213</v>
      </c>
      <c r="G19" s="7" t="s">
        <v>125</v>
      </c>
      <c r="H19" s="14">
        <v>206.85</v>
      </c>
      <c r="I19" s="7" t="s">
        <v>125</v>
      </c>
      <c r="J19" s="14">
        <v>198.11</v>
      </c>
      <c r="K19" s="7" t="s">
        <v>125</v>
      </c>
      <c r="L19" s="14">
        <v>210.92</v>
      </c>
      <c r="M19" s="7" t="s">
        <v>125</v>
      </c>
      <c r="N19" s="26">
        <f t="shared" si="0"/>
        <v>206.60666666666668</v>
      </c>
    </row>
    <row r="20" spans="1:14" x14ac:dyDescent="0.25">
      <c r="A20" s="5" t="s">
        <v>97</v>
      </c>
      <c r="B20" s="19">
        <v>367.9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367.9</v>
      </c>
    </row>
    <row r="21" spans="1:14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8">
        <v>87.2</v>
      </c>
      <c r="C23" s="7" t="s">
        <v>125</v>
      </c>
      <c r="D23" s="14">
        <v>96.74</v>
      </c>
      <c r="E23" s="7" t="s">
        <v>125</v>
      </c>
      <c r="F23" s="14">
        <v>104.66</v>
      </c>
      <c r="G23" s="7" t="s">
        <v>125</v>
      </c>
      <c r="H23" s="14">
        <v>103.85</v>
      </c>
      <c r="I23" s="7" t="s">
        <v>125</v>
      </c>
      <c r="J23" s="14">
        <v>99.69</v>
      </c>
      <c r="K23" s="7" t="s">
        <v>125</v>
      </c>
      <c r="L23" s="14">
        <v>117.69</v>
      </c>
      <c r="M23" s="7" t="s">
        <v>125</v>
      </c>
      <c r="N23" s="26">
        <f t="shared" si="0"/>
        <v>101.63833333333334</v>
      </c>
    </row>
    <row r="24" spans="1:14" x14ac:dyDescent="0.25">
      <c r="A24" s="5" t="s">
        <v>101</v>
      </c>
      <c r="B24" s="15">
        <v>102.08</v>
      </c>
      <c r="C24" s="8" t="s">
        <v>125</v>
      </c>
      <c r="D24" s="15">
        <v>116.11</v>
      </c>
      <c r="E24" s="8" t="s">
        <v>125</v>
      </c>
      <c r="F24" s="15">
        <v>124.17</v>
      </c>
      <c r="G24" s="8" t="s">
        <v>125</v>
      </c>
      <c r="H24" s="15">
        <v>122.35</v>
      </c>
      <c r="I24" s="8" t="s">
        <v>125</v>
      </c>
      <c r="J24" s="15">
        <v>120.46</v>
      </c>
      <c r="K24" s="8" t="s">
        <v>125</v>
      </c>
      <c r="L24" s="19">
        <v>136.30000000000001</v>
      </c>
      <c r="M24" s="8" t="s">
        <v>125</v>
      </c>
      <c r="N24" s="26">
        <f t="shared" si="0"/>
        <v>120.245</v>
      </c>
    </row>
    <row r="25" spans="1:14" x14ac:dyDescent="0.25">
      <c r="A25" s="5" t="s">
        <v>102</v>
      </c>
      <c r="B25" s="18">
        <v>221.9</v>
      </c>
      <c r="C25" s="7" t="s">
        <v>125</v>
      </c>
      <c r="D25" s="18">
        <v>223</v>
      </c>
      <c r="E25" s="7" t="s">
        <v>125</v>
      </c>
      <c r="F25" s="18">
        <v>223</v>
      </c>
      <c r="G25" s="7" t="s">
        <v>125</v>
      </c>
      <c r="H25" s="18">
        <v>221.9</v>
      </c>
      <c r="I25" s="7" t="s">
        <v>125</v>
      </c>
      <c r="J25" s="18">
        <v>218.7</v>
      </c>
      <c r="K25" s="7" t="s">
        <v>125</v>
      </c>
      <c r="L25" s="18">
        <v>223</v>
      </c>
      <c r="M25" s="7" t="s">
        <v>125</v>
      </c>
      <c r="N25" s="26">
        <f t="shared" si="0"/>
        <v>221.91666666666666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7" t="s">
        <v>127</v>
      </c>
      <c r="C27" s="7" t="s">
        <v>125</v>
      </c>
      <c r="D27" s="7" t="s">
        <v>127</v>
      </c>
      <c r="E27" s="7" t="s">
        <v>125</v>
      </c>
      <c r="F27" s="7" t="s">
        <v>127</v>
      </c>
      <c r="G27" s="7" t="s">
        <v>125</v>
      </c>
      <c r="H27" s="7" t="s">
        <v>127</v>
      </c>
      <c r="I27" s="7" t="s">
        <v>125</v>
      </c>
      <c r="J27" s="7" t="s">
        <v>127</v>
      </c>
      <c r="K27" s="7" t="s">
        <v>125</v>
      </c>
      <c r="L27" s="7" t="s">
        <v>127</v>
      </c>
      <c r="M27" s="7" t="s">
        <v>125</v>
      </c>
      <c r="N27" s="26"/>
    </row>
    <row r="28" spans="1:14" x14ac:dyDescent="0.25">
      <c r="A28" s="5" t="s">
        <v>105</v>
      </c>
      <c r="B28" s="15">
        <v>181.63</v>
      </c>
      <c r="C28" s="8" t="s">
        <v>125</v>
      </c>
      <c r="D28" s="15">
        <v>188.56</v>
      </c>
      <c r="E28" s="8" t="s">
        <v>125</v>
      </c>
      <c r="F28" s="15">
        <v>191.22</v>
      </c>
      <c r="G28" s="8" t="s">
        <v>125</v>
      </c>
      <c r="H28" s="15">
        <v>187.49</v>
      </c>
      <c r="I28" s="8" t="s">
        <v>125</v>
      </c>
      <c r="J28" s="15">
        <v>182.69</v>
      </c>
      <c r="K28" s="8" t="s">
        <v>125</v>
      </c>
      <c r="L28" s="15">
        <v>204.19</v>
      </c>
      <c r="M28" s="8" t="s">
        <v>125</v>
      </c>
      <c r="N28" s="26">
        <f t="shared" si="0"/>
        <v>189.29666666666665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9">
        <v>201.2</v>
      </c>
      <c r="C30" s="8" t="s">
        <v>125</v>
      </c>
      <c r="D30" s="15">
        <v>206.13</v>
      </c>
      <c r="E30" s="8" t="s">
        <v>125</v>
      </c>
      <c r="F30" s="15">
        <v>209.17</v>
      </c>
      <c r="G30" s="8" t="s">
        <v>125</v>
      </c>
      <c r="H30" s="19">
        <v>208.6</v>
      </c>
      <c r="I30" s="8" t="s">
        <v>125</v>
      </c>
      <c r="J30" s="15">
        <v>202.42</v>
      </c>
      <c r="K30" s="8" t="s">
        <v>125</v>
      </c>
      <c r="L30" s="15">
        <v>205.29</v>
      </c>
      <c r="M30" s="8" t="s">
        <v>125</v>
      </c>
      <c r="N30" s="26"/>
    </row>
    <row r="31" spans="1:14" x14ac:dyDescent="0.25">
      <c r="A31" s="5" t="s">
        <v>108</v>
      </c>
      <c r="B31" s="14">
        <v>122.71</v>
      </c>
      <c r="C31" s="7" t="s">
        <v>125</v>
      </c>
      <c r="D31" s="14">
        <v>124.76</v>
      </c>
      <c r="E31" s="7" t="s">
        <v>125</v>
      </c>
      <c r="F31" s="14">
        <v>136.44</v>
      </c>
      <c r="G31" s="7" t="s">
        <v>125</v>
      </c>
      <c r="H31" s="14">
        <v>135.91999999999999</v>
      </c>
      <c r="I31" s="7" t="s">
        <v>125</v>
      </c>
      <c r="J31" s="18">
        <v>139.1</v>
      </c>
      <c r="K31" s="7" t="s">
        <v>125</v>
      </c>
      <c r="L31" s="14">
        <v>154.41999999999999</v>
      </c>
      <c r="M31" s="7" t="s">
        <v>125</v>
      </c>
      <c r="N31" s="26">
        <f t="shared" si="0"/>
        <v>135.55833333333331</v>
      </c>
    </row>
    <row r="32" spans="1:14" x14ac:dyDescent="0.25">
      <c r="A32" s="5" t="s">
        <v>109</v>
      </c>
      <c r="B32" s="19">
        <v>168.7</v>
      </c>
      <c r="C32" s="8" t="s">
        <v>125</v>
      </c>
      <c r="D32" s="19">
        <v>172.2</v>
      </c>
      <c r="E32" s="8" t="s">
        <v>125</v>
      </c>
      <c r="F32" s="15">
        <v>176.39</v>
      </c>
      <c r="G32" s="8" t="s">
        <v>125</v>
      </c>
      <c r="H32" s="15">
        <v>176.46</v>
      </c>
      <c r="I32" s="8" t="s">
        <v>125</v>
      </c>
      <c r="J32" s="15">
        <v>169.82</v>
      </c>
      <c r="K32" s="8" t="s">
        <v>125</v>
      </c>
      <c r="L32" s="15">
        <v>188.79</v>
      </c>
      <c r="M32" s="8" t="s">
        <v>125</v>
      </c>
      <c r="N32" s="26">
        <f t="shared" si="0"/>
        <v>175.39333333333332</v>
      </c>
    </row>
    <row r="33" spans="1:14" x14ac:dyDescent="0.25">
      <c r="A33" s="5" t="s">
        <v>110</v>
      </c>
      <c r="B33" s="18">
        <v>143</v>
      </c>
      <c r="C33" s="7" t="s">
        <v>125</v>
      </c>
      <c r="D33" s="18">
        <v>150</v>
      </c>
      <c r="E33" s="7" t="s">
        <v>125</v>
      </c>
      <c r="F33" s="14">
        <v>148.75</v>
      </c>
      <c r="G33" s="7" t="s">
        <v>125</v>
      </c>
      <c r="H33" s="14">
        <v>148.22999999999999</v>
      </c>
      <c r="I33" s="7" t="s">
        <v>125</v>
      </c>
      <c r="J33" s="14">
        <v>153.16999999999999</v>
      </c>
      <c r="K33" s="7" t="s">
        <v>125</v>
      </c>
      <c r="L33" s="14">
        <v>158.72999999999999</v>
      </c>
      <c r="M33" s="7" t="s">
        <v>125</v>
      </c>
      <c r="N33" s="26">
        <f t="shared" si="0"/>
        <v>150.31333333333333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244.29</v>
      </c>
      <c r="C36" s="8" t="s">
        <v>125</v>
      </c>
      <c r="D36" s="15">
        <v>239.25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178.56380952380954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N22" sqref="N22:N2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135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24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1267.56</v>
      </c>
      <c r="C11" s="7" t="s">
        <v>125</v>
      </c>
      <c r="D11" s="18">
        <v>1235</v>
      </c>
      <c r="E11" s="7" t="s">
        <v>125</v>
      </c>
      <c r="F11" s="14">
        <v>1266.48</v>
      </c>
      <c r="G11" s="7" t="s">
        <v>125</v>
      </c>
      <c r="H11" s="14">
        <v>1258.58</v>
      </c>
      <c r="I11" s="7" t="s">
        <v>125</v>
      </c>
      <c r="J11" s="18">
        <v>1327.4</v>
      </c>
      <c r="K11" s="7" t="s">
        <v>125</v>
      </c>
      <c r="L11" s="18">
        <v>1335</v>
      </c>
      <c r="M11" s="7" t="s">
        <v>125</v>
      </c>
      <c r="N11" s="26">
        <f>AVERAGEIF(B11:M11,"&gt;0")</f>
        <v>1281.67</v>
      </c>
    </row>
    <row r="12" spans="1:14" x14ac:dyDescent="0.25">
      <c r="A12" s="5" t="s">
        <v>89</v>
      </c>
      <c r="B12" s="8" t="s">
        <v>127</v>
      </c>
      <c r="C12" s="8" t="s">
        <v>125</v>
      </c>
      <c r="D12" s="8" t="s">
        <v>127</v>
      </c>
      <c r="E12" s="8" t="s">
        <v>125</v>
      </c>
      <c r="F12" s="8" t="s">
        <v>127</v>
      </c>
      <c r="G12" s="8" t="s">
        <v>125</v>
      </c>
      <c r="H12" s="8" t="s">
        <v>127</v>
      </c>
      <c r="I12" s="8" t="s">
        <v>125</v>
      </c>
      <c r="J12" s="8" t="s">
        <v>127</v>
      </c>
      <c r="K12" s="8" t="s">
        <v>125</v>
      </c>
      <c r="L12" s="8" t="s">
        <v>127</v>
      </c>
      <c r="M12" s="8" t="s">
        <v>125</v>
      </c>
      <c r="N12" s="26"/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15">
        <v>1071.6099999999999</v>
      </c>
      <c r="C14" s="8" t="s">
        <v>125</v>
      </c>
      <c r="D14" s="15">
        <v>1200.22</v>
      </c>
      <c r="E14" s="8" t="s">
        <v>125</v>
      </c>
      <c r="F14" s="15">
        <v>1154.54</v>
      </c>
      <c r="G14" s="8" t="s">
        <v>125</v>
      </c>
      <c r="H14" s="15">
        <v>1143.8399999999999</v>
      </c>
      <c r="I14" s="8" t="s">
        <v>125</v>
      </c>
      <c r="J14" s="15">
        <v>1170.26</v>
      </c>
      <c r="K14" s="8" t="s">
        <v>125</v>
      </c>
      <c r="L14" s="15">
        <v>1240.42</v>
      </c>
      <c r="M14" s="8" t="s">
        <v>125</v>
      </c>
      <c r="N14" s="26">
        <f t="shared" ref="N12:N33" si="0">AVERAGEIF(B14:M14,"&gt;0")</f>
        <v>1163.4816666666668</v>
      </c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7" t="s">
        <v>127</v>
      </c>
      <c r="G15" s="7" t="s">
        <v>125</v>
      </c>
      <c r="H15" s="7" t="s">
        <v>127</v>
      </c>
      <c r="I15" s="7" t="s">
        <v>125</v>
      </c>
      <c r="J15" s="7" t="s">
        <v>127</v>
      </c>
      <c r="K15" s="7" t="s">
        <v>125</v>
      </c>
      <c r="L15" s="7" t="s">
        <v>127</v>
      </c>
      <c r="M15" s="7" t="s">
        <v>125</v>
      </c>
      <c r="N15" s="26"/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1363.85</v>
      </c>
      <c r="C19" s="7" t="s">
        <v>125</v>
      </c>
      <c r="D19" s="14">
        <v>1361.19</v>
      </c>
      <c r="E19" s="7" t="s">
        <v>125</v>
      </c>
      <c r="F19" s="14">
        <v>1424.73</v>
      </c>
      <c r="G19" s="7" t="s">
        <v>125</v>
      </c>
      <c r="H19" s="18">
        <v>1362</v>
      </c>
      <c r="I19" s="7" t="s">
        <v>125</v>
      </c>
      <c r="J19" s="14">
        <v>1384.69</v>
      </c>
      <c r="K19" s="7" t="s">
        <v>125</v>
      </c>
      <c r="L19" s="14">
        <v>1259.67</v>
      </c>
      <c r="M19" s="7" t="s">
        <v>125</v>
      </c>
      <c r="N19" s="26">
        <f t="shared" si="0"/>
        <v>1359.3550000000002</v>
      </c>
    </row>
    <row r="20" spans="1:14" x14ac:dyDescent="0.25">
      <c r="A20" s="5" t="s">
        <v>97</v>
      </c>
      <c r="B20" s="19">
        <v>367.9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367.9</v>
      </c>
    </row>
    <row r="21" spans="1:14" x14ac:dyDescent="0.25">
      <c r="A21" s="5" t="s">
        <v>98</v>
      </c>
      <c r="B21" s="14">
        <v>840.07</v>
      </c>
      <c r="C21" s="7" t="s">
        <v>125</v>
      </c>
      <c r="D21" s="14">
        <v>1337.73</v>
      </c>
      <c r="E21" s="7" t="s">
        <v>125</v>
      </c>
      <c r="F21" s="14">
        <v>1344.93</v>
      </c>
      <c r="G21" s="7" t="s">
        <v>125</v>
      </c>
      <c r="H21" s="14">
        <v>1641.63</v>
      </c>
      <c r="I21" s="7" t="s">
        <v>125</v>
      </c>
      <c r="J21" s="14">
        <v>1247.1600000000001</v>
      </c>
      <c r="K21" s="7" t="s">
        <v>125</v>
      </c>
      <c r="L21" s="14">
        <v>1206.1300000000001</v>
      </c>
      <c r="M21" s="7" t="s">
        <v>125</v>
      </c>
      <c r="N21" s="26">
        <f t="shared" si="0"/>
        <v>1269.6083333333333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7" t="s">
        <v>127</v>
      </c>
      <c r="C23" s="7" t="s">
        <v>125</v>
      </c>
      <c r="D23" s="7" t="s">
        <v>127</v>
      </c>
      <c r="E23" s="7" t="s">
        <v>125</v>
      </c>
      <c r="F23" s="7" t="s">
        <v>127</v>
      </c>
      <c r="G23" s="7" t="s">
        <v>125</v>
      </c>
      <c r="H23" s="7" t="s">
        <v>127</v>
      </c>
      <c r="I23" s="7" t="s">
        <v>125</v>
      </c>
      <c r="J23" s="7" t="s">
        <v>127</v>
      </c>
      <c r="K23" s="7" t="s">
        <v>125</v>
      </c>
      <c r="L23" s="7" t="s">
        <v>127</v>
      </c>
      <c r="M23" s="7" t="s">
        <v>125</v>
      </c>
      <c r="N23" s="26"/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7" t="s">
        <v>127</v>
      </c>
      <c r="C25" s="7" t="s">
        <v>125</v>
      </c>
      <c r="D25" s="7" t="s">
        <v>127</v>
      </c>
      <c r="E25" s="7" t="s">
        <v>125</v>
      </c>
      <c r="F25" s="7" t="s">
        <v>127</v>
      </c>
      <c r="G25" s="7" t="s">
        <v>125</v>
      </c>
      <c r="H25" s="7" t="s">
        <v>127</v>
      </c>
      <c r="I25" s="7" t="s">
        <v>125</v>
      </c>
      <c r="J25" s="7" t="s">
        <v>127</v>
      </c>
      <c r="K25" s="7" t="s">
        <v>125</v>
      </c>
      <c r="L25" s="7" t="s">
        <v>127</v>
      </c>
      <c r="M25" s="7" t="s">
        <v>125</v>
      </c>
      <c r="N25" s="26"/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4">
        <v>853.54</v>
      </c>
      <c r="C27" s="7" t="s">
        <v>125</v>
      </c>
      <c r="D27" s="14">
        <v>884.35</v>
      </c>
      <c r="E27" s="7" t="s">
        <v>125</v>
      </c>
      <c r="F27" s="14">
        <v>981.03</v>
      </c>
      <c r="G27" s="7" t="s">
        <v>125</v>
      </c>
      <c r="H27" s="14">
        <v>1076.04</v>
      </c>
      <c r="I27" s="7" t="s">
        <v>125</v>
      </c>
      <c r="J27" s="7" t="s">
        <v>127</v>
      </c>
      <c r="K27" s="7" t="s">
        <v>125</v>
      </c>
      <c r="L27" s="18">
        <v>1100</v>
      </c>
      <c r="M27" s="7" t="s">
        <v>125</v>
      </c>
      <c r="N27" s="26"/>
    </row>
    <row r="28" spans="1:14" x14ac:dyDescent="0.25">
      <c r="A28" s="5" t="s">
        <v>105</v>
      </c>
      <c r="B28" s="15">
        <v>1756.98</v>
      </c>
      <c r="C28" s="8" t="s">
        <v>125</v>
      </c>
      <c r="D28" s="15">
        <v>2085.5300000000002</v>
      </c>
      <c r="E28" s="8" t="s">
        <v>125</v>
      </c>
      <c r="F28" s="19">
        <v>1759.1</v>
      </c>
      <c r="G28" s="8" t="s">
        <v>125</v>
      </c>
      <c r="H28" s="15">
        <v>1673.09</v>
      </c>
      <c r="I28" s="8" t="s">
        <v>125</v>
      </c>
      <c r="J28" s="15">
        <v>1768.81</v>
      </c>
      <c r="K28" s="8" t="s">
        <v>125</v>
      </c>
      <c r="L28" s="15">
        <v>1782.64</v>
      </c>
      <c r="M28" s="8" t="s">
        <v>125</v>
      </c>
      <c r="N28" s="26">
        <f t="shared" si="0"/>
        <v>1804.3583333333333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838.57</v>
      </c>
      <c r="C30" s="8" t="s">
        <v>125</v>
      </c>
      <c r="D30" s="15">
        <v>859.13</v>
      </c>
      <c r="E30" s="8" t="s">
        <v>125</v>
      </c>
      <c r="F30" s="15">
        <v>871.76</v>
      </c>
      <c r="G30" s="8" t="s">
        <v>125</v>
      </c>
      <c r="H30" s="19">
        <v>869.4</v>
      </c>
      <c r="I30" s="8" t="s">
        <v>125</v>
      </c>
      <c r="J30" s="15">
        <v>843.63</v>
      </c>
      <c r="K30" s="8" t="s">
        <v>125</v>
      </c>
      <c r="L30" s="15">
        <v>855.61</v>
      </c>
      <c r="M30" s="8" t="s">
        <v>125</v>
      </c>
      <c r="N30" s="26"/>
    </row>
    <row r="31" spans="1:14" x14ac:dyDescent="0.25">
      <c r="A31" s="5" t="s">
        <v>108</v>
      </c>
      <c r="B31" s="14">
        <v>419.05</v>
      </c>
      <c r="C31" s="7" t="s">
        <v>125</v>
      </c>
      <c r="D31" s="14">
        <v>412.31</v>
      </c>
      <c r="E31" s="7" t="s">
        <v>125</v>
      </c>
      <c r="F31" s="14">
        <v>467.23</v>
      </c>
      <c r="G31" s="7" t="s">
        <v>125</v>
      </c>
      <c r="H31" s="18">
        <v>566.29999999999995</v>
      </c>
      <c r="I31" s="7" t="s">
        <v>125</v>
      </c>
      <c r="J31" s="14">
        <v>612.32000000000005</v>
      </c>
      <c r="K31" s="7" t="s">
        <v>125</v>
      </c>
      <c r="L31" s="18">
        <v>690.8</v>
      </c>
      <c r="M31" s="7" t="s">
        <v>125</v>
      </c>
      <c r="N31" s="26">
        <f t="shared" si="0"/>
        <v>528.00166666666667</v>
      </c>
    </row>
    <row r="32" spans="1:14" x14ac:dyDescent="0.25">
      <c r="A32" s="5" t="s">
        <v>109</v>
      </c>
      <c r="B32" s="15">
        <v>1176.3800000000001</v>
      </c>
      <c r="C32" s="8" t="s">
        <v>125</v>
      </c>
      <c r="D32" s="8" t="s">
        <v>127</v>
      </c>
      <c r="E32" s="8" t="s">
        <v>136</v>
      </c>
      <c r="F32" s="8" t="s">
        <v>127</v>
      </c>
      <c r="G32" s="8" t="s">
        <v>136</v>
      </c>
      <c r="H32" s="15">
        <v>1332.25</v>
      </c>
      <c r="I32" s="8" t="s">
        <v>125</v>
      </c>
      <c r="J32" s="15">
        <v>1241.22</v>
      </c>
      <c r="K32" s="8" t="s">
        <v>125</v>
      </c>
      <c r="L32" s="15">
        <v>1455.75</v>
      </c>
      <c r="M32" s="8" t="s">
        <v>125</v>
      </c>
      <c r="N32" s="26">
        <f t="shared" si="0"/>
        <v>1301.4000000000001</v>
      </c>
    </row>
    <row r="33" spans="1:14" x14ac:dyDescent="0.25">
      <c r="A33" s="5" t="s">
        <v>110</v>
      </c>
      <c r="B33" s="7" t="s">
        <v>127</v>
      </c>
      <c r="C33" s="7" t="s">
        <v>125</v>
      </c>
      <c r="D33" s="7" t="s">
        <v>127</v>
      </c>
      <c r="E33" s="7" t="s">
        <v>125</v>
      </c>
      <c r="F33" s="7" t="s">
        <v>127</v>
      </c>
      <c r="G33" s="7" t="s">
        <v>125</v>
      </c>
      <c r="H33" s="7" t="s">
        <v>127</v>
      </c>
      <c r="I33" s="7" t="s">
        <v>125</v>
      </c>
      <c r="J33" s="7" t="s">
        <v>127</v>
      </c>
      <c r="K33" s="7" t="s">
        <v>125</v>
      </c>
      <c r="L33" s="7" t="s">
        <v>127</v>
      </c>
      <c r="M33" s="7" t="s">
        <v>125</v>
      </c>
      <c r="N33" s="26"/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1329.44</v>
      </c>
      <c r="C36" s="8" t="s">
        <v>125</v>
      </c>
      <c r="D36" s="15">
        <v>1370.52</v>
      </c>
      <c r="E36" s="8" t="s">
        <v>125</v>
      </c>
      <c r="F36" s="15">
        <v>1341.34</v>
      </c>
      <c r="G36" s="8" t="s">
        <v>125</v>
      </c>
      <c r="H36" s="15">
        <v>1404.62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1134.4718750000002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136</v>
      </c>
      <c r="B41" s="2" t="s">
        <v>137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J43" sqref="J43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138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26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4">
        <v>173.74</v>
      </c>
      <c r="C11" s="7" t="s">
        <v>125</v>
      </c>
      <c r="D11" s="14">
        <v>173.14</v>
      </c>
      <c r="E11" s="7" t="s">
        <v>125</v>
      </c>
      <c r="F11" s="14">
        <v>177.85</v>
      </c>
      <c r="G11" s="7" t="s">
        <v>125</v>
      </c>
      <c r="H11" s="14">
        <v>185.01</v>
      </c>
      <c r="I11" s="7" t="s">
        <v>125</v>
      </c>
      <c r="J11" s="14">
        <v>189.77</v>
      </c>
      <c r="K11" s="7" t="s">
        <v>125</v>
      </c>
      <c r="L11" s="14">
        <v>195.99</v>
      </c>
      <c r="M11" s="7" t="s">
        <v>125</v>
      </c>
      <c r="N11" s="26">
        <f>AVERAGEIF(B11:M11,"&gt;0")</f>
        <v>182.58333333333334</v>
      </c>
    </row>
    <row r="12" spans="1:14" x14ac:dyDescent="0.25">
      <c r="A12" s="5" t="s">
        <v>89</v>
      </c>
      <c r="B12" s="15">
        <v>75.88</v>
      </c>
      <c r="C12" s="8" t="s">
        <v>125</v>
      </c>
      <c r="D12" s="15">
        <v>74.45</v>
      </c>
      <c r="E12" s="8" t="s">
        <v>125</v>
      </c>
      <c r="F12" s="15">
        <v>80.41</v>
      </c>
      <c r="G12" s="8" t="s">
        <v>125</v>
      </c>
      <c r="H12" s="15">
        <v>85.08</v>
      </c>
      <c r="I12" s="8" t="s">
        <v>125</v>
      </c>
      <c r="J12" s="15">
        <v>94.15</v>
      </c>
      <c r="K12" s="8" t="s">
        <v>125</v>
      </c>
      <c r="L12" s="15">
        <v>98.13</v>
      </c>
      <c r="M12" s="8" t="s">
        <v>125</v>
      </c>
      <c r="N12" s="26">
        <f t="shared" ref="N12:N33" si="0">AVERAGEIF(B12:M12,"&gt;0")</f>
        <v>84.683333333333337</v>
      </c>
    </row>
    <row r="13" spans="1:14" x14ac:dyDescent="0.25">
      <c r="A13" s="5" t="s">
        <v>90</v>
      </c>
      <c r="B13" s="14">
        <v>109.42</v>
      </c>
      <c r="C13" s="7" t="s">
        <v>125</v>
      </c>
      <c r="D13" s="14">
        <v>116.77</v>
      </c>
      <c r="E13" s="7" t="s">
        <v>125</v>
      </c>
      <c r="F13" s="14">
        <v>121.34</v>
      </c>
      <c r="G13" s="7" t="s">
        <v>125</v>
      </c>
      <c r="H13" s="14">
        <v>118.97</v>
      </c>
      <c r="I13" s="7" t="s">
        <v>125</v>
      </c>
      <c r="J13" s="14">
        <v>108.79</v>
      </c>
      <c r="K13" s="7" t="s">
        <v>125</v>
      </c>
      <c r="L13" s="14">
        <v>119.58</v>
      </c>
      <c r="M13" s="7" t="s">
        <v>125</v>
      </c>
      <c r="N13" s="26">
        <f t="shared" si="0"/>
        <v>115.81166666666667</v>
      </c>
    </row>
    <row r="14" spans="1:14" x14ac:dyDescent="0.25">
      <c r="A14" s="5" t="s">
        <v>91</v>
      </c>
      <c r="B14" s="15">
        <v>98.92</v>
      </c>
      <c r="C14" s="8" t="s">
        <v>125</v>
      </c>
      <c r="D14" s="15">
        <v>104.47</v>
      </c>
      <c r="E14" s="8" t="s">
        <v>125</v>
      </c>
      <c r="F14" s="15">
        <v>106.18</v>
      </c>
      <c r="G14" s="8" t="s">
        <v>125</v>
      </c>
      <c r="H14" s="15">
        <v>94.17</v>
      </c>
      <c r="I14" s="8" t="s">
        <v>125</v>
      </c>
      <c r="J14" s="15">
        <v>95.14</v>
      </c>
      <c r="K14" s="8" t="s">
        <v>125</v>
      </c>
      <c r="L14" s="15">
        <v>110.86</v>
      </c>
      <c r="M14" s="8" t="s">
        <v>125</v>
      </c>
      <c r="N14" s="26">
        <f t="shared" si="0"/>
        <v>101.62333333333333</v>
      </c>
    </row>
    <row r="15" spans="1:14" x14ac:dyDescent="0.25">
      <c r="A15" s="5" t="s">
        <v>92</v>
      </c>
      <c r="B15" s="18">
        <v>137.5</v>
      </c>
      <c r="C15" s="7" t="s">
        <v>125</v>
      </c>
      <c r="D15" s="18">
        <v>155.1</v>
      </c>
      <c r="E15" s="7" t="s">
        <v>125</v>
      </c>
      <c r="F15" s="18">
        <v>154</v>
      </c>
      <c r="G15" s="7" t="s">
        <v>125</v>
      </c>
      <c r="H15" s="18">
        <v>147</v>
      </c>
      <c r="I15" s="7" t="s">
        <v>125</v>
      </c>
      <c r="J15" s="14">
        <v>124.46</v>
      </c>
      <c r="K15" s="7" t="s">
        <v>125</v>
      </c>
      <c r="L15" s="14">
        <v>154.35</v>
      </c>
      <c r="M15" s="7" t="s">
        <v>125</v>
      </c>
      <c r="N15" s="26">
        <f t="shared" si="0"/>
        <v>145.40166666666667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7" t="s">
        <v>127</v>
      </c>
      <c r="M17" s="7" t="s">
        <v>125</v>
      </c>
      <c r="N17" s="26"/>
    </row>
    <row r="18" spans="1:14" x14ac:dyDescent="0.25">
      <c r="A18" s="5" t="s">
        <v>95</v>
      </c>
      <c r="B18" s="15">
        <v>225.76</v>
      </c>
      <c r="C18" s="8" t="s">
        <v>125</v>
      </c>
      <c r="D18" s="15">
        <v>224.27</v>
      </c>
      <c r="E18" s="8" t="s">
        <v>125</v>
      </c>
      <c r="F18" s="15">
        <v>219.51</v>
      </c>
      <c r="G18" s="8" t="s">
        <v>125</v>
      </c>
      <c r="H18" s="15">
        <v>213.01</v>
      </c>
      <c r="I18" s="8" t="s">
        <v>125</v>
      </c>
      <c r="J18" s="15">
        <v>215.57</v>
      </c>
      <c r="K18" s="8" t="s">
        <v>125</v>
      </c>
      <c r="L18" s="15">
        <v>234.25</v>
      </c>
      <c r="M18" s="8" t="s">
        <v>125</v>
      </c>
      <c r="N18" s="26">
        <f t="shared" si="0"/>
        <v>222.06166666666664</v>
      </c>
    </row>
    <row r="19" spans="1:14" x14ac:dyDescent="0.25">
      <c r="A19" s="5" t="s">
        <v>96</v>
      </c>
      <c r="B19" s="18">
        <v>129.4</v>
      </c>
      <c r="C19" s="7" t="s">
        <v>125</v>
      </c>
      <c r="D19" s="14">
        <v>139.19</v>
      </c>
      <c r="E19" s="7" t="s">
        <v>125</v>
      </c>
      <c r="F19" s="14">
        <v>139.13</v>
      </c>
      <c r="G19" s="7" t="s">
        <v>125</v>
      </c>
      <c r="H19" s="14">
        <v>130.18</v>
      </c>
      <c r="I19" s="7" t="s">
        <v>125</v>
      </c>
      <c r="J19" s="14">
        <v>118.05</v>
      </c>
      <c r="K19" s="7" t="s">
        <v>125</v>
      </c>
      <c r="L19" s="18">
        <v>123.7</v>
      </c>
      <c r="M19" s="7" t="s">
        <v>125</v>
      </c>
      <c r="N19" s="26">
        <f t="shared" si="0"/>
        <v>129.94166666666669</v>
      </c>
    </row>
    <row r="20" spans="1:14" x14ac:dyDescent="0.25">
      <c r="A20" s="5" t="s">
        <v>97</v>
      </c>
      <c r="B20" s="19">
        <v>261.2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261.2</v>
      </c>
    </row>
    <row r="21" spans="1:14" x14ac:dyDescent="0.25">
      <c r="A21" s="5" t="s">
        <v>98</v>
      </c>
      <c r="B21" s="14">
        <v>102.55</v>
      </c>
      <c r="C21" s="7" t="s">
        <v>125</v>
      </c>
      <c r="D21" s="14">
        <v>106.53</v>
      </c>
      <c r="E21" s="7" t="s">
        <v>125</v>
      </c>
      <c r="F21" s="14">
        <v>108.61</v>
      </c>
      <c r="G21" s="7" t="s">
        <v>125</v>
      </c>
      <c r="H21" s="14">
        <v>108.58</v>
      </c>
      <c r="I21" s="7" t="s">
        <v>125</v>
      </c>
      <c r="J21" s="14">
        <v>111.28</v>
      </c>
      <c r="K21" s="7" t="s">
        <v>125</v>
      </c>
      <c r="L21" s="14">
        <v>111.43</v>
      </c>
      <c r="M21" s="7" t="s">
        <v>125</v>
      </c>
      <c r="N21" s="26">
        <f t="shared" si="0"/>
        <v>108.16333333333334</v>
      </c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8">
        <v>78.099999999999994</v>
      </c>
      <c r="C23" s="7" t="s">
        <v>125</v>
      </c>
      <c r="D23" s="14">
        <v>88.47</v>
      </c>
      <c r="E23" s="7" t="s">
        <v>125</v>
      </c>
      <c r="F23" s="14">
        <v>98.97</v>
      </c>
      <c r="G23" s="7" t="s">
        <v>125</v>
      </c>
      <c r="H23" s="14">
        <v>97.21</v>
      </c>
      <c r="I23" s="7" t="s">
        <v>125</v>
      </c>
      <c r="J23" s="14">
        <v>92.56</v>
      </c>
      <c r="K23" s="7" t="s">
        <v>125</v>
      </c>
      <c r="L23" s="14">
        <v>109.86</v>
      </c>
      <c r="M23" s="7" t="s">
        <v>125</v>
      </c>
      <c r="N23" s="26">
        <f t="shared" si="0"/>
        <v>94.194999999999993</v>
      </c>
    </row>
    <row r="24" spans="1:14" x14ac:dyDescent="0.25">
      <c r="A24" s="5" t="s">
        <v>101</v>
      </c>
      <c r="B24" s="15">
        <v>80.84</v>
      </c>
      <c r="C24" s="8" t="s">
        <v>125</v>
      </c>
      <c r="D24" s="15">
        <v>94.57</v>
      </c>
      <c r="E24" s="8" t="s">
        <v>125</v>
      </c>
      <c r="F24" s="15">
        <v>99.17</v>
      </c>
      <c r="G24" s="8" t="s">
        <v>125</v>
      </c>
      <c r="H24" s="15">
        <v>93.41</v>
      </c>
      <c r="I24" s="8" t="s">
        <v>125</v>
      </c>
      <c r="J24" s="15">
        <v>91.69</v>
      </c>
      <c r="K24" s="8" t="s">
        <v>125</v>
      </c>
      <c r="L24" s="15">
        <v>109.52</v>
      </c>
      <c r="M24" s="8" t="s">
        <v>125</v>
      </c>
      <c r="N24" s="26">
        <f t="shared" si="0"/>
        <v>94.866666666666674</v>
      </c>
    </row>
    <row r="25" spans="1:14" x14ac:dyDescent="0.25">
      <c r="A25" s="5" t="s">
        <v>102</v>
      </c>
      <c r="B25" s="18">
        <v>194</v>
      </c>
      <c r="C25" s="7" t="s">
        <v>125</v>
      </c>
      <c r="D25" s="18">
        <v>195</v>
      </c>
      <c r="E25" s="7" t="s">
        <v>125</v>
      </c>
      <c r="F25" s="18">
        <v>193.4</v>
      </c>
      <c r="G25" s="7" t="s">
        <v>125</v>
      </c>
      <c r="H25" s="18">
        <v>192.4</v>
      </c>
      <c r="I25" s="7" t="s">
        <v>125</v>
      </c>
      <c r="J25" s="18">
        <v>190.8</v>
      </c>
      <c r="K25" s="7" t="s">
        <v>125</v>
      </c>
      <c r="L25" s="18">
        <v>198.6</v>
      </c>
      <c r="M25" s="7" t="s">
        <v>125</v>
      </c>
      <c r="N25" s="26">
        <f t="shared" si="0"/>
        <v>194.0333333333333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4">
        <v>119.25</v>
      </c>
      <c r="C27" s="7" t="s">
        <v>125</v>
      </c>
      <c r="D27" s="14">
        <v>129.85</v>
      </c>
      <c r="E27" s="7" t="s">
        <v>125</v>
      </c>
      <c r="F27" s="14">
        <v>135.15</v>
      </c>
      <c r="G27" s="7" t="s">
        <v>125</v>
      </c>
      <c r="H27" s="14">
        <v>135.15</v>
      </c>
      <c r="I27" s="7" t="s">
        <v>125</v>
      </c>
      <c r="J27" s="14">
        <v>124.55</v>
      </c>
      <c r="K27" s="7" t="s">
        <v>125</v>
      </c>
      <c r="L27" s="18">
        <v>153.69999999999999</v>
      </c>
      <c r="M27" s="7" t="s">
        <v>125</v>
      </c>
      <c r="N27" s="26">
        <f t="shared" si="0"/>
        <v>132.94166666666663</v>
      </c>
    </row>
    <row r="28" spans="1:14" x14ac:dyDescent="0.25">
      <c r="A28" s="5" t="s">
        <v>105</v>
      </c>
      <c r="B28" s="15">
        <v>121.69</v>
      </c>
      <c r="C28" s="8" t="s">
        <v>125</v>
      </c>
      <c r="D28" s="19">
        <v>135.9</v>
      </c>
      <c r="E28" s="8" t="s">
        <v>125</v>
      </c>
      <c r="F28" s="15">
        <v>131.49</v>
      </c>
      <c r="G28" s="8" t="s">
        <v>125</v>
      </c>
      <c r="H28" s="15">
        <v>123.65</v>
      </c>
      <c r="I28" s="8" t="s">
        <v>125</v>
      </c>
      <c r="J28" s="15">
        <v>121.69</v>
      </c>
      <c r="K28" s="8" t="s">
        <v>125</v>
      </c>
      <c r="L28" s="15">
        <v>144.94</v>
      </c>
      <c r="M28" s="8" t="s">
        <v>125</v>
      </c>
      <c r="N28" s="26">
        <f t="shared" si="0"/>
        <v>129.89333333333335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14">
        <v>116.46</v>
      </c>
      <c r="E29" s="7" t="s">
        <v>125</v>
      </c>
      <c r="F29" s="14">
        <v>117.15</v>
      </c>
      <c r="G29" s="7" t="s">
        <v>125</v>
      </c>
      <c r="H29" s="14">
        <v>115.71</v>
      </c>
      <c r="I29" s="7" t="s">
        <v>128</v>
      </c>
      <c r="J29" s="14">
        <v>109.47</v>
      </c>
      <c r="K29" s="7" t="s">
        <v>128</v>
      </c>
      <c r="L29" s="14">
        <v>127.82</v>
      </c>
      <c r="M29" s="7" t="s">
        <v>128</v>
      </c>
      <c r="N29" s="26">
        <f t="shared" si="0"/>
        <v>117.32199999999997</v>
      </c>
    </row>
    <row r="30" spans="1:14" x14ac:dyDescent="0.25">
      <c r="A30" s="5" t="s">
        <v>107</v>
      </c>
      <c r="B30" s="15">
        <v>212.44</v>
      </c>
      <c r="C30" s="8" t="s">
        <v>125</v>
      </c>
      <c r="D30" s="15">
        <v>213.38</v>
      </c>
      <c r="E30" s="8" t="s">
        <v>125</v>
      </c>
      <c r="F30" s="15">
        <v>227.34</v>
      </c>
      <c r="G30" s="8" t="s">
        <v>125</v>
      </c>
      <c r="H30" s="15">
        <v>224.86</v>
      </c>
      <c r="I30" s="8" t="s">
        <v>125</v>
      </c>
      <c r="J30" s="15">
        <v>213.07</v>
      </c>
      <c r="K30" s="8" t="s">
        <v>125</v>
      </c>
      <c r="L30" s="15">
        <v>209.94</v>
      </c>
      <c r="M30" s="8" t="s">
        <v>125</v>
      </c>
      <c r="N30" s="26">
        <f t="shared" si="0"/>
        <v>216.83833333333334</v>
      </c>
    </row>
    <row r="31" spans="1:14" x14ac:dyDescent="0.25">
      <c r="A31" s="5" t="s">
        <v>108</v>
      </c>
      <c r="B31" s="14">
        <v>83.51</v>
      </c>
      <c r="C31" s="7" t="s">
        <v>125</v>
      </c>
      <c r="D31" s="14">
        <v>83.61</v>
      </c>
      <c r="E31" s="7" t="s">
        <v>125</v>
      </c>
      <c r="F31" s="14">
        <v>106.36</v>
      </c>
      <c r="G31" s="7" t="s">
        <v>125</v>
      </c>
      <c r="H31" s="14">
        <v>113.38</v>
      </c>
      <c r="I31" s="7" t="s">
        <v>125</v>
      </c>
      <c r="J31" s="18">
        <v>111.2</v>
      </c>
      <c r="K31" s="7" t="s">
        <v>125</v>
      </c>
      <c r="L31" s="14">
        <v>112.36</v>
      </c>
      <c r="M31" s="7" t="s">
        <v>125</v>
      </c>
      <c r="N31" s="26">
        <f t="shared" si="0"/>
        <v>101.73666666666666</v>
      </c>
    </row>
    <row r="32" spans="1:14" x14ac:dyDescent="0.25">
      <c r="A32" s="5" t="s">
        <v>109</v>
      </c>
      <c r="B32" s="15">
        <v>101.96</v>
      </c>
      <c r="C32" s="8" t="s">
        <v>125</v>
      </c>
      <c r="D32" s="15">
        <v>110.12</v>
      </c>
      <c r="E32" s="8" t="s">
        <v>125</v>
      </c>
      <c r="F32" s="15">
        <v>111.21</v>
      </c>
      <c r="G32" s="8" t="s">
        <v>125</v>
      </c>
      <c r="H32" s="15">
        <v>111.23</v>
      </c>
      <c r="I32" s="8" t="s">
        <v>125</v>
      </c>
      <c r="J32" s="15">
        <v>104.94</v>
      </c>
      <c r="K32" s="8" t="s">
        <v>125</v>
      </c>
      <c r="L32" s="15">
        <v>123.84</v>
      </c>
      <c r="M32" s="8" t="s">
        <v>125</v>
      </c>
      <c r="N32" s="26">
        <f t="shared" si="0"/>
        <v>110.55000000000001</v>
      </c>
    </row>
    <row r="33" spans="1:14" x14ac:dyDescent="0.25">
      <c r="A33" s="5" t="s">
        <v>110</v>
      </c>
      <c r="B33" s="18">
        <v>92</v>
      </c>
      <c r="C33" s="7" t="s">
        <v>125</v>
      </c>
      <c r="D33" s="18">
        <v>100</v>
      </c>
      <c r="E33" s="7" t="s">
        <v>125</v>
      </c>
      <c r="F33" s="14">
        <v>103.82</v>
      </c>
      <c r="G33" s="7" t="s">
        <v>125</v>
      </c>
      <c r="H33" s="14">
        <v>103.37</v>
      </c>
      <c r="I33" s="7" t="s">
        <v>125</v>
      </c>
      <c r="J33" s="18">
        <v>96.7</v>
      </c>
      <c r="K33" s="7" t="s">
        <v>125</v>
      </c>
      <c r="L33" s="14">
        <v>112.58</v>
      </c>
      <c r="M33" s="7" t="s">
        <v>125</v>
      </c>
      <c r="N33" s="26">
        <f t="shared" si="0"/>
        <v>101.41166666666668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139.22414035087721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9"/>
  <sheetViews>
    <sheetView workbookViewId="0">
      <pane xSplit="1" ySplit="10" topLeftCell="B11" activePane="bottomRight" state="frozen"/>
      <selection pane="topRight"/>
      <selection pane="bottomLeft"/>
      <selection pane="bottomRight" activeCell="Q34" sqref="Q3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139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28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7" t="s">
        <v>127</v>
      </c>
      <c r="C11" s="7" t="s">
        <v>125</v>
      </c>
      <c r="D11" s="7" t="s">
        <v>127</v>
      </c>
      <c r="E11" s="7" t="s">
        <v>125</v>
      </c>
      <c r="F11" s="7" t="s">
        <v>127</v>
      </c>
      <c r="G11" s="7" t="s">
        <v>125</v>
      </c>
      <c r="H11" s="7" t="s">
        <v>127</v>
      </c>
      <c r="I11" s="7" t="s">
        <v>125</v>
      </c>
      <c r="J11" s="7" t="s">
        <v>127</v>
      </c>
      <c r="K11" s="7" t="s">
        <v>125</v>
      </c>
      <c r="L11" s="7" t="s">
        <v>127</v>
      </c>
      <c r="M11" s="7" t="s">
        <v>125</v>
      </c>
      <c r="N11" s="26"/>
    </row>
    <row r="12" spans="1:14" x14ac:dyDescent="0.25">
      <c r="A12" s="5" t="s">
        <v>89</v>
      </c>
      <c r="B12" s="15">
        <v>148.91999999999999</v>
      </c>
      <c r="C12" s="8" t="s">
        <v>125</v>
      </c>
      <c r="D12" s="15">
        <v>127.82</v>
      </c>
      <c r="E12" s="8" t="s">
        <v>125</v>
      </c>
      <c r="F12" s="15">
        <v>129.24</v>
      </c>
      <c r="G12" s="8" t="s">
        <v>125</v>
      </c>
      <c r="H12" s="19">
        <v>187</v>
      </c>
      <c r="I12" s="8" t="s">
        <v>125</v>
      </c>
      <c r="J12" s="15">
        <v>176.24</v>
      </c>
      <c r="K12" s="8" t="s">
        <v>125</v>
      </c>
      <c r="L12" s="15">
        <v>166.89</v>
      </c>
      <c r="M12" s="8" t="s">
        <v>125</v>
      </c>
      <c r="N12" s="26">
        <f t="shared" ref="N12:N36" si="0">AVERAGEIF(B12:M12,"&gt;0")</f>
        <v>156.01833333333335</v>
      </c>
    </row>
    <row r="13" spans="1:14" x14ac:dyDescent="0.25">
      <c r="A13" s="5" t="s">
        <v>90</v>
      </c>
      <c r="B13" s="7" t="s">
        <v>127</v>
      </c>
      <c r="C13" s="7" t="s">
        <v>125</v>
      </c>
      <c r="D13" s="7" t="s">
        <v>127</v>
      </c>
      <c r="E13" s="7" t="s">
        <v>125</v>
      </c>
      <c r="F13" s="7" t="s">
        <v>127</v>
      </c>
      <c r="G13" s="7" t="s">
        <v>125</v>
      </c>
      <c r="H13" s="7" t="s">
        <v>127</v>
      </c>
      <c r="I13" s="7" t="s">
        <v>125</v>
      </c>
      <c r="J13" s="7" t="s">
        <v>127</v>
      </c>
      <c r="K13" s="7" t="s">
        <v>125</v>
      </c>
      <c r="L13" s="7" t="s">
        <v>127</v>
      </c>
      <c r="M13" s="7" t="s">
        <v>125</v>
      </c>
      <c r="N13" s="26"/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18">
        <v>176.5</v>
      </c>
      <c r="C15" s="7" t="s">
        <v>125</v>
      </c>
      <c r="D15" s="14">
        <v>199.65</v>
      </c>
      <c r="E15" s="7" t="s">
        <v>125</v>
      </c>
      <c r="F15" s="18">
        <v>204.6</v>
      </c>
      <c r="G15" s="7" t="s">
        <v>125</v>
      </c>
      <c r="H15" s="18">
        <v>186.4</v>
      </c>
      <c r="I15" s="7" t="s">
        <v>125</v>
      </c>
      <c r="J15" s="14">
        <v>211.12</v>
      </c>
      <c r="K15" s="7" t="s">
        <v>125</v>
      </c>
      <c r="L15" s="14">
        <v>244.16</v>
      </c>
      <c r="M15" s="7" t="s">
        <v>125</v>
      </c>
      <c r="N15" s="26">
        <f t="shared" si="0"/>
        <v>203.73833333333334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14">
        <v>199.22</v>
      </c>
      <c r="C17" s="7" t="s">
        <v>125</v>
      </c>
      <c r="D17" s="14">
        <v>201.77</v>
      </c>
      <c r="E17" s="7" t="s">
        <v>125</v>
      </c>
      <c r="F17" s="14">
        <v>198.39</v>
      </c>
      <c r="G17" s="7" t="s">
        <v>125</v>
      </c>
      <c r="H17" s="18">
        <v>187.1</v>
      </c>
      <c r="I17" s="7" t="s">
        <v>125</v>
      </c>
      <c r="J17" s="14">
        <v>195.74</v>
      </c>
      <c r="K17" s="7" t="s">
        <v>125</v>
      </c>
      <c r="L17" s="14">
        <v>217.16</v>
      </c>
      <c r="M17" s="7" t="s">
        <v>125</v>
      </c>
      <c r="N17" s="26">
        <f t="shared" si="0"/>
        <v>199.89666666666668</v>
      </c>
    </row>
    <row r="18" spans="1:14" x14ac:dyDescent="0.25">
      <c r="A18" s="5" t="s">
        <v>95</v>
      </c>
      <c r="B18" s="8" t="s">
        <v>127</v>
      </c>
      <c r="C18" s="8" t="s">
        <v>125</v>
      </c>
      <c r="D18" s="8" t="s">
        <v>127</v>
      </c>
      <c r="E18" s="8" t="s">
        <v>125</v>
      </c>
      <c r="F18" s="8" t="s">
        <v>127</v>
      </c>
      <c r="G18" s="8" t="s">
        <v>125</v>
      </c>
      <c r="H18" s="8" t="s">
        <v>127</v>
      </c>
      <c r="I18" s="8" t="s">
        <v>125</v>
      </c>
      <c r="J18" s="8" t="s">
        <v>127</v>
      </c>
      <c r="K18" s="8" t="s">
        <v>125</v>
      </c>
      <c r="L18" s="8" t="s">
        <v>127</v>
      </c>
      <c r="M18" s="8" t="s">
        <v>125</v>
      </c>
      <c r="N18" s="26"/>
    </row>
    <row r="19" spans="1:14" x14ac:dyDescent="0.25">
      <c r="A19" s="5" t="s">
        <v>96</v>
      </c>
      <c r="B19" s="14">
        <v>212.07</v>
      </c>
      <c r="C19" s="7" t="s">
        <v>125</v>
      </c>
      <c r="D19" s="14">
        <v>219.92</v>
      </c>
      <c r="E19" s="7" t="s">
        <v>125</v>
      </c>
      <c r="F19" s="14">
        <v>223.12</v>
      </c>
      <c r="G19" s="7" t="s">
        <v>125</v>
      </c>
      <c r="H19" s="14">
        <v>223.74</v>
      </c>
      <c r="I19" s="7" t="s">
        <v>125</v>
      </c>
      <c r="J19" s="14">
        <v>224.94</v>
      </c>
      <c r="K19" s="7" t="s">
        <v>125</v>
      </c>
      <c r="L19" s="14">
        <v>239.71</v>
      </c>
      <c r="M19" s="7" t="s">
        <v>125</v>
      </c>
      <c r="N19" s="26">
        <f t="shared" si="0"/>
        <v>223.91666666666666</v>
      </c>
    </row>
    <row r="20" spans="1:14" x14ac:dyDescent="0.25">
      <c r="A20" s="5" t="s">
        <v>97</v>
      </c>
      <c r="B20" s="19">
        <v>275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275</v>
      </c>
    </row>
    <row r="21" spans="1:14" x14ac:dyDescent="0.25">
      <c r="A21" s="5" t="s">
        <v>98</v>
      </c>
      <c r="B21" s="7" t="s">
        <v>127</v>
      </c>
      <c r="C21" s="7" t="s">
        <v>125</v>
      </c>
      <c r="D21" s="7" t="s">
        <v>127</v>
      </c>
      <c r="E21" s="7" t="s">
        <v>125</v>
      </c>
      <c r="F21" s="7" t="s">
        <v>127</v>
      </c>
      <c r="G21" s="7" t="s">
        <v>125</v>
      </c>
      <c r="H21" s="7" t="s">
        <v>127</v>
      </c>
      <c r="I21" s="7" t="s">
        <v>125</v>
      </c>
      <c r="J21" s="7" t="s">
        <v>127</v>
      </c>
      <c r="K21" s="7" t="s">
        <v>125</v>
      </c>
      <c r="L21" s="7" t="s">
        <v>127</v>
      </c>
      <c r="M21" s="7" t="s">
        <v>125</v>
      </c>
      <c r="N21" s="26"/>
    </row>
    <row r="22" spans="1:14" x14ac:dyDescent="0.25">
      <c r="A22" s="5" t="s">
        <v>99</v>
      </c>
      <c r="B22" s="8" t="s">
        <v>127</v>
      </c>
      <c r="C22" s="8" t="s">
        <v>125</v>
      </c>
      <c r="D22" s="8" t="s">
        <v>127</v>
      </c>
      <c r="E22" s="8" t="s">
        <v>125</v>
      </c>
      <c r="F22" s="8" t="s">
        <v>127</v>
      </c>
      <c r="G22" s="8" t="s">
        <v>125</v>
      </c>
      <c r="H22" s="8" t="s">
        <v>127</v>
      </c>
      <c r="I22" s="8" t="s">
        <v>125</v>
      </c>
      <c r="J22" s="8" t="s">
        <v>127</v>
      </c>
      <c r="K22" s="8" t="s">
        <v>125</v>
      </c>
      <c r="L22" s="8" t="s">
        <v>127</v>
      </c>
      <c r="M22" s="8" t="s">
        <v>125</v>
      </c>
      <c r="N22" s="26"/>
    </row>
    <row r="23" spans="1:14" x14ac:dyDescent="0.25">
      <c r="A23" s="5" t="s">
        <v>100</v>
      </c>
      <c r="B23" s="14">
        <v>104.87</v>
      </c>
      <c r="C23" s="7" t="s">
        <v>125</v>
      </c>
      <c r="D23" s="14">
        <v>114.52</v>
      </c>
      <c r="E23" s="7" t="s">
        <v>125</v>
      </c>
      <c r="F23" s="14">
        <v>122.16</v>
      </c>
      <c r="G23" s="7" t="s">
        <v>125</v>
      </c>
      <c r="H23" s="14">
        <v>122.72</v>
      </c>
      <c r="I23" s="7" t="s">
        <v>125</v>
      </c>
      <c r="J23" s="14">
        <v>120.18</v>
      </c>
      <c r="K23" s="7" t="s">
        <v>125</v>
      </c>
      <c r="L23" s="14">
        <v>133.04</v>
      </c>
      <c r="M23" s="7" t="s">
        <v>125</v>
      </c>
      <c r="N23" s="26">
        <f t="shared" si="0"/>
        <v>119.58166666666666</v>
      </c>
    </row>
    <row r="24" spans="1:14" x14ac:dyDescent="0.25">
      <c r="A24" s="5" t="s">
        <v>101</v>
      </c>
      <c r="B24" s="8" t="s">
        <v>127</v>
      </c>
      <c r="C24" s="8" t="s">
        <v>125</v>
      </c>
      <c r="D24" s="8" t="s">
        <v>127</v>
      </c>
      <c r="E24" s="8" t="s">
        <v>125</v>
      </c>
      <c r="F24" s="8" t="s">
        <v>127</v>
      </c>
      <c r="G24" s="8" t="s">
        <v>125</v>
      </c>
      <c r="H24" s="8" t="s">
        <v>127</v>
      </c>
      <c r="I24" s="8" t="s">
        <v>125</v>
      </c>
      <c r="J24" s="8" t="s">
        <v>127</v>
      </c>
      <c r="K24" s="8" t="s">
        <v>125</v>
      </c>
      <c r="L24" s="8" t="s">
        <v>127</v>
      </c>
      <c r="M24" s="8" t="s">
        <v>125</v>
      </c>
      <c r="N24" s="26"/>
    </row>
    <row r="25" spans="1:14" x14ac:dyDescent="0.25">
      <c r="A25" s="5" t="s">
        <v>102</v>
      </c>
      <c r="B25" s="18">
        <v>208.5</v>
      </c>
      <c r="C25" s="7" t="s">
        <v>125</v>
      </c>
      <c r="D25" s="18">
        <v>208.5</v>
      </c>
      <c r="E25" s="7" t="s">
        <v>125</v>
      </c>
      <c r="F25" s="18">
        <v>209.6</v>
      </c>
      <c r="G25" s="7" t="s">
        <v>125</v>
      </c>
      <c r="H25" s="18">
        <v>215.6</v>
      </c>
      <c r="I25" s="7" t="s">
        <v>125</v>
      </c>
      <c r="J25" s="18">
        <v>227.2</v>
      </c>
      <c r="K25" s="7" t="s">
        <v>125</v>
      </c>
      <c r="L25" s="18">
        <v>233.8</v>
      </c>
      <c r="M25" s="7" t="s">
        <v>125</v>
      </c>
      <c r="N25" s="26">
        <f t="shared" si="0"/>
        <v>217.20000000000002</v>
      </c>
    </row>
    <row r="26" spans="1:14" x14ac:dyDescent="0.25">
      <c r="A26" s="5" t="s">
        <v>103</v>
      </c>
      <c r="B26" s="8" t="s">
        <v>127</v>
      </c>
      <c r="C26" s="8" t="s">
        <v>125</v>
      </c>
      <c r="D26" s="8" t="s">
        <v>127</v>
      </c>
      <c r="E26" s="8" t="s">
        <v>125</v>
      </c>
      <c r="F26" s="8" t="s">
        <v>127</v>
      </c>
      <c r="G26" s="8" t="s">
        <v>125</v>
      </c>
      <c r="H26" s="8" t="s">
        <v>127</v>
      </c>
      <c r="I26" s="8" t="s">
        <v>125</v>
      </c>
      <c r="J26" s="8" t="s">
        <v>127</v>
      </c>
      <c r="K26" s="8" t="s">
        <v>125</v>
      </c>
      <c r="L26" s="8" t="s">
        <v>127</v>
      </c>
      <c r="M26" s="8" t="s">
        <v>125</v>
      </c>
      <c r="N26" s="26"/>
    </row>
    <row r="27" spans="1:14" x14ac:dyDescent="0.25">
      <c r="A27" s="5" t="s">
        <v>104</v>
      </c>
      <c r="B27" s="14">
        <v>174.05</v>
      </c>
      <c r="C27" s="7" t="s">
        <v>125</v>
      </c>
      <c r="D27" s="18">
        <v>177</v>
      </c>
      <c r="E27" s="7" t="s">
        <v>125</v>
      </c>
      <c r="F27" s="14">
        <v>185.85</v>
      </c>
      <c r="G27" s="7" t="s">
        <v>125</v>
      </c>
      <c r="H27" s="14">
        <v>185.85</v>
      </c>
      <c r="I27" s="7" t="s">
        <v>125</v>
      </c>
      <c r="J27" s="14">
        <v>168.15</v>
      </c>
      <c r="K27" s="7" t="s">
        <v>125</v>
      </c>
      <c r="L27" s="18">
        <v>200.6</v>
      </c>
      <c r="M27" s="7" t="s">
        <v>125</v>
      </c>
      <c r="N27" s="26">
        <f t="shared" si="0"/>
        <v>181.91666666666666</v>
      </c>
    </row>
    <row r="28" spans="1:14" x14ac:dyDescent="0.25">
      <c r="A28" s="5" t="s">
        <v>105</v>
      </c>
      <c r="B28" s="15">
        <v>211.15</v>
      </c>
      <c r="C28" s="8" t="s">
        <v>125</v>
      </c>
      <c r="D28" s="15">
        <v>222.05</v>
      </c>
      <c r="E28" s="8" t="s">
        <v>125</v>
      </c>
      <c r="F28" s="15">
        <v>223.69</v>
      </c>
      <c r="G28" s="8" t="s">
        <v>125</v>
      </c>
      <c r="H28" s="15">
        <v>217.69</v>
      </c>
      <c r="I28" s="8" t="s">
        <v>125</v>
      </c>
      <c r="J28" s="19">
        <v>222.6</v>
      </c>
      <c r="K28" s="8" t="s">
        <v>125</v>
      </c>
      <c r="L28" s="15">
        <v>237.85</v>
      </c>
      <c r="M28" s="8" t="s">
        <v>125</v>
      </c>
      <c r="N28" s="26">
        <f t="shared" si="0"/>
        <v>222.505</v>
      </c>
    </row>
    <row r="29" spans="1:14" x14ac:dyDescent="0.25">
      <c r="A29" s="5" t="s">
        <v>106</v>
      </c>
      <c r="B29" s="7" t="s">
        <v>127</v>
      </c>
      <c r="C29" s="7" t="s">
        <v>125</v>
      </c>
      <c r="D29" s="7" t="s">
        <v>127</v>
      </c>
      <c r="E29" s="7" t="s">
        <v>125</v>
      </c>
      <c r="F29" s="7" t="s">
        <v>127</v>
      </c>
      <c r="G29" s="7" t="s">
        <v>125</v>
      </c>
      <c r="H29" s="7" t="s">
        <v>127</v>
      </c>
      <c r="I29" s="7" t="s">
        <v>125</v>
      </c>
      <c r="J29" s="7" t="s">
        <v>127</v>
      </c>
      <c r="K29" s="7" t="s">
        <v>125</v>
      </c>
      <c r="L29" s="7" t="s">
        <v>127</v>
      </c>
      <c r="M29" s="7" t="s">
        <v>125</v>
      </c>
      <c r="N29" s="26"/>
    </row>
    <row r="30" spans="1:14" x14ac:dyDescent="0.25">
      <c r="A30" s="5" t="s">
        <v>107</v>
      </c>
      <c r="B30" s="15">
        <v>210.42</v>
      </c>
      <c r="C30" s="8" t="s">
        <v>125</v>
      </c>
      <c r="D30" s="15">
        <v>216.65</v>
      </c>
      <c r="E30" s="8" t="s">
        <v>125</v>
      </c>
      <c r="F30" s="15">
        <v>220.92</v>
      </c>
      <c r="G30" s="8" t="s">
        <v>125</v>
      </c>
      <c r="H30" s="15">
        <v>218.67</v>
      </c>
      <c r="I30" s="8" t="s">
        <v>125</v>
      </c>
      <c r="J30" s="15">
        <v>209.63</v>
      </c>
      <c r="K30" s="8" t="s">
        <v>125</v>
      </c>
      <c r="L30" s="15">
        <v>213.56</v>
      </c>
      <c r="M30" s="8" t="s">
        <v>125</v>
      </c>
      <c r="N30" s="26">
        <f t="shared" si="0"/>
        <v>214.97499999999999</v>
      </c>
    </row>
    <row r="31" spans="1:14" x14ac:dyDescent="0.25">
      <c r="A31" s="5" t="s">
        <v>108</v>
      </c>
      <c r="B31" s="14">
        <v>103.55</v>
      </c>
      <c r="C31" s="7" t="s">
        <v>125</v>
      </c>
      <c r="D31" s="18">
        <v>105.5</v>
      </c>
      <c r="E31" s="7" t="s">
        <v>125</v>
      </c>
      <c r="F31" s="14">
        <v>133.43</v>
      </c>
      <c r="G31" s="7" t="s">
        <v>125</v>
      </c>
      <c r="H31" s="14">
        <v>134.44999999999999</v>
      </c>
      <c r="I31" s="7" t="s">
        <v>125</v>
      </c>
      <c r="J31" s="14">
        <v>136.62</v>
      </c>
      <c r="K31" s="7" t="s">
        <v>125</v>
      </c>
      <c r="L31" s="14">
        <v>137.36000000000001</v>
      </c>
      <c r="M31" s="7" t="s">
        <v>125</v>
      </c>
      <c r="N31" s="26">
        <f t="shared" si="0"/>
        <v>125.15166666666666</v>
      </c>
    </row>
    <row r="32" spans="1:14" x14ac:dyDescent="0.25">
      <c r="A32" s="5" t="s">
        <v>109</v>
      </c>
      <c r="B32" s="15">
        <v>174.26</v>
      </c>
      <c r="C32" s="8" t="s">
        <v>125</v>
      </c>
      <c r="D32" s="19">
        <v>180.2</v>
      </c>
      <c r="E32" s="8" t="s">
        <v>125</v>
      </c>
      <c r="F32" s="15">
        <v>184.26</v>
      </c>
      <c r="G32" s="8" t="s">
        <v>125</v>
      </c>
      <c r="H32" s="15">
        <v>181.02</v>
      </c>
      <c r="I32" s="8" t="s">
        <v>125</v>
      </c>
      <c r="J32" s="15">
        <v>171.22</v>
      </c>
      <c r="K32" s="8" t="s">
        <v>125</v>
      </c>
      <c r="L32" s="15">
        <v>188.69</v>
      </c>
      <c r="M32" s="8" t="s">
        <v>125</v>
      </c>
      <c r="N32" s="26">
        <f t="shared" si="0"/>
        <v>179.94166666666669</v>
      </c>
    </row>
    <row r="33" spans="1:14" x14ac:dyDescent="0.25">
      <c r="A33" s="5" t="s">
        <v>110</v>
      </c>
      <c r="B33" s="18">
        <v>173</v>
      </c>
      <c r="C33" s="7" t="s">
        <v>125</v>
      </c>
      <c r="D33" s="14">
        <v>176.33</v>
      </c>
      <c r="E33" s="7" t="s">
        <v>125</v>
      </c>
      <c r="F33" s="14">
        <v>181.04</v>
      </c>
      <c r="G33" s="7" t="s">
        <v>125</v>
      </c>
      <c r="H33" s="14">
        <v>175.51</v>
      </c>
      <c r="I33" s="7" t="s">
        <v>125</v>
      </c>
      <c r="J33" s="14">
        <v>176.89</v>
      </c>
      <c r="K33" s="7" t="s">
        <v>125</v>
      </c>
      <c r="L33" s="14">
        <v>184.88</v>
      </c>
      <c r="M33" s="7" t="s">
        <v>125</v>
      </c>
      <c r="N33" s="26">
        <f t="shared" si="0"/>
        <v>177.94166666666669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15">
        <v>209.68</v>
      </c>
      <c r="C36" s="8" t="s">
        <v>125</v>
      </c>
      <c r="D36" s="15">
        <v>212.57</v>
      </c>
      <c r="E36" s="8" t="s">
        <v>125</v>
      </c>
      <c r="F36" s="15">
        <v>210.88</v>
      </c>
      <c r="G36" s="8" t="s">
        <v>125</v>
      </c>
      <c r="H36" s="15">
        <v>197.14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>
        <f t="shared" si="0"/>
        <v>207.5675</v>
      </c>
    </row>
    <row r="37" spans="1:14" ht="11.45" customHeight="1" x14ac:dyDescent="0.25">
      <c r="N37" s="28">
        <f>AVERAGEIF(N11:N36,"&gt;0")</f>
        <v>193.23934523809524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1"/>
  <sheetViews>
    <sheetView workbookViewId="0">
      <pane xSplit="1" ySplit="10" topLeftCell="B11" activePane="bottomRight" state="frozen"/>
      <selection pane="topRight"/>
      <selection pane="bottomLeft"/>
      <selection pane="bottomRight" activeCell="P24" sqref="P24"/>
    </sheetView>
  </sheetViews>
  <sheetFormatPr defaultRowHeight="11.45" customHeight="1" x14ac:dyDescent="0.25"/>
  <cols>
    <col min="1" max="1" width="29.85546875" customWidth="1"/>
    <col min="2" max="2" width="10" customWidth="1"/>
    <col min="3" max="3" width="5" customWidth="1"/>
    <col min="4" max="4" width="10" customWidth="1"/>
    <col min="5" max="5" width="5" customWidth="1"/>
    <col min="6" max="6" width="10" customWidth="1"/>
    <col min="7" max="7" width="5" customWidth="1"/>
    <col min="8" max="8" width="10" customWidth="1"/>
    <col min="9" max="9" width="5" customWidth="1"/>
    <col min="10" max="10" width="10" customWidth="1"/>
    <col min="11" max="11" width="5" customWidth="1"/>
    <col min="12" max="12" width="10" customWidth="1"/>
    <col min="13" max="13" width="5" customWidth="1"/>
  </cols>
  <sheetData>
    <row r="1" spans="1:14" x14ac:dyDescent="0.25">
      <c r="A1" s="2" t="s">
        <v>140</v>
      </c>
    </row>
    <row r="2" spans="1:14" x14ac:dyDescent="0.25">
      <c r="A2" s="2" t="s">
        <v>122</v>
      </c>
      <c r="B2" s="1" t="s">
        <v>0</v>
      </c>
    </row>
    <row r="3" spans="1:14" x14ac:dyDescent="0.25">
      <c r="A3" s="2" t="s">
        <v>123</v>
      </c>
      <c r="B3" s="2" t="s">
        <v>6</v>
      </c>
    </row>
    <row r="4" spans="1:14" x14ac:dyDescent="0.25"/>
    <row r="5" spans="1:14" x14ac:dyDescent="0.25">
      <c r="A5" s="1" t="s">
        <v>12</v>
      </c>
      <c r="C5" s="2" t="s">
        <v>16</v>
      </c>
    </row>
    <row r="6" spans="1:14" x14ac:dyDescent="0.25">
      <c r="A6" s="1" t="s">
        <v>13</v>
      </c>
      <c r="C6" s="2" t="s">
        <v>17</v>
      </c>
    </row>
    <row r="7" spans="1:14" x14ac:dyDescent="0.25">
      <c r="A7" s="1" t="s">
        <v>14</v>
      </c>
      <c r="C7" s="2" t="s">
        <v>30</v>
      </c>
    </row>
    <row r="8" spans="1:14" x14ac:dyDescent="0.25"/>
    <row r="9" spans="1:14" x14ac:dyDescent="0.25">
      <c r="A9" s="3" t="s">
        <v>124</v>
      </c>
      <c r="B9" s="22" t="s">
        <v>115</v>
      </c>
      <c r="C9" s="22" t="s">
        <v>125</v>
      </c>
      <c r="D9" s="22" t="s">
        <v>116</v>
      </c>
      <c r="E9" s="22" t="s">
        <v>125</v>
      </c>
      <c r="F9" s="22" t="s">
        <v>117</v>
      </c>
      <c r="G9" s="22" t="s">
        <v>125</v>
      </c>
      <c r="H9" s="22" t="s">
        <v>118</v>
      </c>
      <c r="I9" s="22" t="s">
        <v>125</v>
      </c>
      <c r="J9" s="22" t="s">
        <v>119</v>
      </c>
      <c r="K9" s="22" t="s">
        <v>125</v>
      </c>
      <c r="L9" s="22" t="s">
        <v>120</v>
      </c>
      <c r="M9" s="22" t="s">
        <v>125</v>
      </c>
      <c r="N9" s="3" t="s">
        <v>171</v>
      </c>
    </row>
    <row r="10" spans="1:14" x14ac:dyDescent="0.25">
      <c r="A10" s="4" t="s">
        <v>126</v>
      </c>
      <c r="B10" s="6" t="s">
        <v>125</v>
      </c>
      <c r="C10" s="6" t="s">
        <v>125</v>
      </c>
      <c r="D10" s="6" t="s">
        <v>125</v>
      </c>
      <c r="E10" s="6" t="s">
        <v>125</v>
      </c>
      <c r="F10" s="6" t="s">
        <v>125</v>
      </c>
      <c r="G10" s="6" t="s">
        <v>125</v>
      </c>
      <c r="H10" s="6" t="s">
        <v>125</v>
      </c>
      <c r="I10" s="6" t="s">
        <v>125</v>
      </c>
      <c r="J10" s="6" t="s">
        <v>125</v>
      </c>
      <c r="K10" s="6" t="s">
        <v>125</v>
      </c>
      <c r="L10" s="6" t="s">
        <v>125</v>
      </c>
      <c r="M10" s="6" t="s">
        <v>125</v>
      </c>
      <c r="N10" s="6" t="s">
        <v>125</v>
      </c>
    </row>
    <row r="11" spans="1:14" x14ac:dyDescent="0.25">
      <c r="A11" s="5" t="s">
        <v>88</v>
      </c>
      <c r="B11" s="18">
        <v>144.6</v>
      </c>
      <c r="C11" s="7" t="s">
        <v>125</v>
      </c>
      <c r="D11" s="18">
        <v>152</v>
      </c>
      <c r="E11" s="7" t="s">
        <v>125</v>
      </c>
      <c r="F11" s="14">
        <v>156.68</v>
      </c>
      <c r="G11" s="7" t="s">
        <v>125</v>
      </c>
      <c r="H11" s="14">
        <v>165.71</v>
      </c>
      <c r="I11" s="7" t="s">
        <v>125</v>
      </c>
      <c r="J11" s="14">
        <v>173.71</v>
      </c>
      <c r="K11" s="7" t="s">
        <v>125</v>
      </c>
      <c r="L11" s="14">
        <v>179.88</v>
      </c>
      <c r="M11" s="7" t="s">
        <v>125</v>
      </c>
      <c r="N11" s="26">
        <f>AVERAGEIF(B11:M11,"&gt;0")</f>
        <v>162.09666666666666</v>
      </c>
    </row>
    <row r="12" spans="1:14" x14ac:dyDescent="0.25">
      <c r="A12" s="5" t="s">
        <v>89</v>
      </c>
      <c r="B12" s="15">
        <v>133.51</v>
      </c>
      <c r="C12" s="8" t="s">
        <v>125</v>
      </c>
      <c r="D12" s="15">
        <v>125.72</v>
      </c>
      <c r="E12" s="8" t="s">
        <v>125</v>
      </c>
      <c r="F12" s="15">
        <v>130.47</v>
      </c>
      <c r="G12" s="8" t="s">
        <v>125</v>
      </c>
      <c r="H12" s="15">
        <v>148.22999999999999</v>
      </c>
      <c r="I12" s="8" t="s">
        <v>125</v>
      </c>
      <c r="J12" s="15">
        <v>152.15</v>
      </c>
      <c r="K12" s="8" t="s">
        <v>125</v>
      </c>
      <c r="L12" s="15">
        <v>160.31</v>
      </c>
      <c r="M12" s="8" t="s">
        <v>125</v>
      </c>
      <c r="N12" s="26">
        <f t="shared" ref="N12:N33" si="0">AVERAGEIF(B12:M12,"&gt;0")</f>
        <v>141.73166666666668</v>
      </c>
    </row>
    <row r="13" spans="1:14" x14ac:dyDescent="0.25">
      <c r="A13" s="5" t="s">
        <v>90</v>
      </c>
      <c r="B13" s="14">
        <v>204.63</v>
      </c>
      <c r="C13" s="7" t="s">
        <v>125</v>
      </c>
      <c r="D13" s="14">
        <v>227.72</v>
      </c>
      <c r="E13" s="7" t="s">
        <v>125</v>
      </c>
      <c r="F13" s="18">
        <v>236.6</v>
      </c>
      <c r="G13" s="7" t="s">
        <v>125</v>
      </c>
      <c r="H13" s="14">
        <v>208.26</v>
      </c>
      <c r="I13" s="7" t="s">
        <v>125</v>
      </c>
      <c r="J13" s="14">
        <v>151.91999999999999</v>
      </c>
      <c r="K13" s="7" t="s">
        <v>125</v>
      </c>
      <c r="L13" s="14">
        <v>155.88999999999999</v>
      </c>
      <c r="M13" s="7" t="s">
        <v>125</v>
      </c>
      <c r="N13" s="26">
        <f t="shared" si="0"/>
        <v>197.50333333333333</v>
      </c>
    </row>
    <row r="14" spans="1:14" x14ac:dyDescent="0.25">
      <c r="A14" s="5" t="s">
        <v>91</v>
      </c>
      <c r="B14" s="8" t="s">
        <v>127</v>
      </c>
      <c r="C14" s="8" t="s">
        <v>125</v>
      </c>
      <c r="D14" s="8" t="s">
        <v>127</v>
      </c>
      <c r="E14" s="8" t="s">
        <v>125</v>
      </c>
      <c r="F14" s="8" t="s">
        <v>127</v>
      </c>
      <c r="G14" s="8" t="s">
        <v>125</v>
      </c>
      <c r="H14" s="8" t="s">
        <v>127</v>
      </c>
      <c r="I14" s="8" t="s">
        <v>125</v>
      </c>
      <c r="J14" s="8" t="s">
        <v>127</v>
      </c>
      <c r="K14" s="8" t="s">
        <v>125</v>
      </c>
      <c r="L14" s="8" t="s">
        <v>127</v>
      </c>
      <c r="M14" s="8" t="s">
        <v>125</v>
      </c>
      <c r="N14" s="26"/>
    </row>
    <row r="15" spans="1:14" x14ac:dyDescent="0.25">
      <c r="A15" s="5" t="s">
        <v>92</v>
      </c>
      <c r="B15" s="7" t="s">
        <v>127</v>
      </c>
      <c r="C15" s="7" t="s">
        <v>125</v>
      </c>
      <c r="D15" s="7" t="s">
        <v>127</v>
      </c>
      <c r="E15" s="7" t="s">
        <v>125</v>
      </c>
      <c r="F15" s="18">
        <v>248.4</v>
      </c>
      <c r="G15" s="7" t="s">
        <v>125</v>
      </c>
      <c r="H15" s="18">
        <v>230.3</v>
      </c>
      <c r="I15" s="7" t="s">
        <v>125</v>
      </c>
      <c r="J15" s="18">
        <v>267.3</v>
      </c>
      <c r="K15" s="7" t="s">
        <v>125</v>
      </c>
      <c r="L15" s="14">
        <v>289.44</v>
      </c>
      <c r="M15" s="7" t="s">
        <v>125</v>
      </c>
      <c r="N15" s="26">
        <f t="shared" si="0"/>
        <v>258.86</v>
      </c>
    </row>
    <row r="16" spans="1:14" x14ac:dyDescent="0.25">
      <c r="A16" s="5" t="s">
        <v>93</v>
      </c>
      <c r="B16" s="8" t="s">
        <v>127</v>
      </c>
      <c r="C16" s="8" t="s">
        <v>125</v>
      </c>
      <c r="D16" s="8" t="s">
        <v>127</v>
      </c>
      <c r="E16" s="8" t="s">
        <v>125</v>
      </c>
      <c r="F16" s="8" t="s">
        <v>127</v>
      </c>
      <c r="G16" s="8" t="s">
        <v>125</v>
      </c>
      <c r="H16" s="8" t="s">
        <v>127</v>
      </c>
      <c r="I16" s="8" t="s">
        <v>125</v>
      </c>
      <c r="J16" s="8" t="s">
        <v>127</v>
      </c>
      <c r="K16" s="8" t="s">
        <v>125</v>
      </c>
      <c r="L16" s="8" t="s">
        <v>127</v>
      </c>
      <c r="M16" s="8" t="s">
        <v>125</v>
      </c>
      <c r="N16" s="26"/>
    </row>
    <row r="17" spans="1:14" x14ac:dyDescent="0.25">
      <c r="A17" s="5" t="s">
        <v>94</v>
      </c>
      <c r="B17" s="7" t="s">
        <v>127</v>
      </c>
      <c r="C17" s="7" t="s">
        <v>125</v>
      </c>
      <c r="D17" s="7" t="s">
        <v>127</v>
      </c>
      <c r="E17" s="7" t="s">
        <v>125</v>
      </c>
      <c r="F17" s="7" t="s">
        <v>127</v>
      </c>
      <c r="G17" s="7" t="s">
        <v>125</v>
      </c>
      <c r="H17" s="7" t="s">
        <v>127</v>
      </c>
      <c r="I17" s="7" t="s">
        <v>125</v>
      </c>
      <c r="J17" s="7" t="s">
        <v>127</v>
      </c>
      <c r="K17" s="7" t="s">
        <v>125</v>
      </c>
      <c r="L17" s="14">
        <v>176.26</v>
      </c>
      <c r="M17" s="7" t="s">
        <v>125</v>
      </c>
      <c r="N17" s="26">
        <f t="shared" si="0"/>
        <v>176.26</v>
      </c>
    </row>
    <row r="18" spans="1:14" x14ac:dyDescent="0.25">
      <c r="A18" s="5" t="s">
        <v>95</v>
      </c>
      <c r="B18" s="15">
        <v>390.01</v>
      </c>
      <c r="C18" s="8" t="s">
        <v>125</v>
      </c>
      <c r="D18" s="15">
        <v>394.65</v>
      </c>
      <c r="E18" s="8" t="s">
        <v>125</v>
      </c>
      <c r="F18" s="15">
        <v>398.41</v>
      </c>
      <c r="G18" s="8" t="s">
        <v>125</v>
      </c>
      <c r="H18" s="15">
        <v>395.91</v>
      </c>
      <c r="I18" s="8" t="s">
        <v>125</v>
      </c>
      <c r="J18" s="15">
        <v>401.84</v>
      </c>
      <c r="K18" s="8" t="s">
        <v>125</v>
      </c>
      <c r="L18" s="15">
        <v>405.32</v>
      </c>
      <c r="M18" s="8" t="s">
        <v>125</v>
      </c>
      <c r="N18" s="26">
        <f t="shared" si="0"/>
        <v>397.69</v>
      </c>
    </row>
    <row r="19" spans="1:14" x14ac:dyDescent="0.25">
      <c r="A19" s="5" t="s">
        <v>96</v>
      </c>
      <c r="B19" s="14">
        <v>224.83</v>
      </c>
      <c r="C19" s="7" t="s">
        <v>125</v>
      </c>
      <c r="D19" s="14">
        <v>228.35</v>
      </c>
      <c r="E19" s="7" t="s">
        <v>125</v>
      </c>
      <c r="F19" s="14">
        <v>236.55</v>
      </c>
      <c r="G19" s="7" t="s">
        <v>125</v>
      </c>
      <c r="H19" s="14">
        <v>226.25</v>
      </c>
      <c r="I19" s="7" t="s">
        <v>125</v>
      </c>
      <c r="J19" s="14">
        <v>252.65</v>
      </c>
      <c r="K19" s="7" t="s">
        <v>125</v>
      </c>
      <c r="L19" s="7" t="s">
        <v>127</v>
      </c>
      <c r="M19" s="7" t="s">
        <v>125</v>
      </c>
      <c r="N19" s="26">
        <f t="shared" si="0"/>
        <v>233.72600000000003</v>
      </c>
    </row>
    <row r="20" spans="1:14" x14ac:dyDescent="0.25">
      <c r="A20" s="5" t="s">
        <v>97</v>
      </c>
      <c r="B20" s="19">
        <v>324.8</v>
      </c>
      <c r="C20" s="8" t="s">
        <v>125</v>
      </c>
      <c r="D20" s="8" t="s">
        <v>127</v>
      </c>
      <c r="E20" s="8" t="s">
        <v>125</v>
      </c>
      <c r="F20" s="8" t="s">
        <v>127</v>
      </c>
      <c r="G20" s="8" t="s">
        <v>125</v>
      </c>
      <c r="H20" s="8" t="s">
        <v>127</v>
      </c>
      <c r="I20" s="8" t="s">
        <v>125</v>
      </c>
      <c r="J20" s="8" t="s">
        <v>127</v>
      </c>
      <c r="K20" s="8" t="s">
        <v>125</v>
      </c>
      <c r="L20" s="8" t="s">
        <v>127</v>
      </c>
      <c r="M20" s="8" t="s">
        <v>125</v>
      </c>
      <c r="N20" s="26">
        <f t="shared" si="0"/>
        <v>324.8</v>
      </c>
    </row>
    <row r="21" spans="1:14" x14ac:dyDescent="0.25">
      <c r="A21" s="5" t="s">
        <v>98</v>
      </c>
      <c r="B21" s="14">
        <v>263.01</v>
      </c>
      <c r="C21" s="7" t="s">
        <v>125</v>
      </c>
      <c r="D21" s="18">
        <v>265.39999999999998</v>
      </c>
      <c r="E21" s="7" t="s">
        <v>125</v>
      </c>
      <c r="F21" s="14">
        <v>273.44</v>
      </c>
      <c r="G21" s="7" t="s">
        <v>125</v>
      </c>
      <c r="H21" s="14">
        <v>302.14999999999998</v>
      </c>
      <c r="I21" s="7" t="s">
        <v>125</v>
      </c>
      <c r="J21" s="14">
        <v>305.87</v>
      </c>
      <c r="K21" s="7" t="s">
        <v>125</v>
      </c>
      <c r="L21" s="14">
        <v>315.81</v>
      </c>
      <c r="M21" s="7" t="s">
        <v>125</v>
      </c>
      <c r="N21" s="26">
        <f t="shared" si="0"/>
        <v>287.61333333333329</v>
      </c>
    </row>
    <row r="22" spans="1:14" x14ac:dyDescent="0.25">
      <c r="A22" s="5" t="s">
        <v>99</v>
      </c>
      <c r="B22" s="15">
        <v>313.22000000000003</v>
      </c>
      <c r="C22" s="8" t="s">
        <v>125</v>
      </c>
      <c r="D22" s="15">
        <v>316.17</v>
      </c>
      <c r="E22" s="8" t="s">
        <v>125</v>
      </c>
      <c r="F22" s="15">
        <v>320.82</v>
      </c>
      <c r="G22" s="8" t="s">
        <v>125</v>
      </c>
      <c r="H22" s="15">
        <v>317.82</v>
      </c>
      <c r="I22" s="8" t="s">
        <v>125</v>
      </c>
      <c r="J22" s="15">
        <v>314.31</v>
      </c>
      <c r="K22" s="8" t="s">
        <v>125</v>
      </c>
      <c r="L22" s="8" t="s">
        <v>127</v>
      </c>
      <c r="M22" s="8" t="s">
        <v>125</v>
      </c>
      <c r="N22" s="26">
        <f t="shared" si="0"/>
        <v>316.46799999999996</v>
      </c>
    </row>
    <row r="23" spans="1:14" x14ac:dyDescent="0.25">
      <c r="A23" s="5" t="s">
        <v>100</v>
      </c>
      <c r="B23" s="14">
        <v>93.91</v>
      </c>
      <c r="C23" s="7" t="s">
        <v>125</v>
      </c>
      <c r="D23" s="14">
        <v>101.04</v>
      </c>
      <c r="E23" s="7" t="s">
        <v>125</v>
      </c>
      <c r="F23" s="14">
        <v>106.53</v>
      </c>
      <c r="G23" s="7" t="s">
        <v>125</v>
      </c>
      <c r="H23" s="14">
        <v>104.18</v>
      </c>
      <c r="I23" s="7" t="s">
        <v>125</v>
      </c>
      <c r="J23" s="14">
        <v>101.51</v>
      </c>
      <c r="K23" s="7" t="s">
        <v>125</v>
      </c>
      <c r="L23" s="14">
        <v>109.26</v>
      </c>
      <c r="M23" s="7" t="s">
        <v>125</v>
      </c>
      <c r="N23" s="26">
        <f t="shared" si="0"/>
        <v>102.73833333333334</v>
      </c>
    </row>
    <row r="24" spans="1:14" x14ac:dyDescent="0.25">
      <c r="A24" s="5" t="s">
        <v>101</v>
      </c>
      <c r="B24" s="15">
        <v>143.53</v>
      </c>
      <c r="C24" s="8" t="s">
        <v>125</v>
      </c>
      <c r="D24" s="15">
        <v>144.52000000000001</v>
      </c>
      <c r="E24" s="8" t="s">
        <v>125</v>
      </c>
      <c r="F24" s="15">
        <v>146.58000000000001</v>
      </c>
      <c r="G24" s="8" t="s">
        <v>125</v>
      </c>
      <c r="H24" s="15">
        <v>149.41999999999999</v>
      </c>
      <c r="I24" s="8" t="s">
        <v>125</v>
      </c>
      <c r="J24" s="15">
        <v>180.63</v>
      </c>
      <c r="K24" s="8" t="s">
        <v>125</v>
      </c>
      <c r="L24" s="15">
        <v>193.45</v>
      </c>
      <c r="M24" s="8" t="s">
        <v>125</v>
      </c>
      <c r="N24" s="26">
        <f t="shared" si="0"/>
        <v>159.6883333333333</v>
      </c>
    </row>
    <row r="25" spans="1:14" x14ac:dyDescent="0.25">
      <c r="A25" s="5" t="s">
        <v>102</v>
      </c>
      <c r="B25" s="18">
        <v>361.7</v>
      </c>
      <c r="C25" s="7" t="s">
        <v>125</v>
      </c>
      <c r="D25" s="18">
        <v>375.8</v>
      </c>
      <c r="E25" s="7" t="s">
        <v>125</v>
      </c>
      <c r="F25" s="18">
        <v>364</v>
      </c>
      <c r="G25" s="7" t="s">
        <v>125</v>
      </c>
      <c r="H25" s="18">
        <v>394.1</v>
      </c>
      <c r="I25" s="7" t="s">
        <v>125</v>
      </c>
      <c r="J25" s="18">
        <v>437.2</v>
      </c>
      <c r="K25" s="7" t="s">
        <v>125</v>
      </c>
      <c r="L25" s="18">
        <v>457.3</v>
      </c>
      <c r="M25" s="7" t="s">
        <v>125</v>
      </c>
      <c r="N25" s="26">
        <f t="shared" si="0"/>
        <v>398.34999999999997</v>
      </c>
    </row>
    <row r="26" spans="1:14" x14ac:dyDescent="0.25">
      <c r="A26" s="5" t="s">
        <v>103</v>
      </c>
      <c r="B26" s="15">
        <v>158.26</v>
      </c>
      <c r="C26" s="8" t="s">
        <v>125</v>
      </c>
      <c r="D26" s="15">
        <v>154.47</v>
      </c>
      <c r="E26" s="8" t="s">
        <v>125</v>
      </c>
      <c r="F26" s="15">
        <v>152.24</v>
      </c>
      <c r="G26" s="8" t="s">
        <v>125</v>
      </c>
      <c r="H26" s="15">
        <v>180.87</v>
      </c>
      <c r="I26" s="8" t="s">
        <v>125</v>
      </c>
      <c r="J26" s="15">
        <v>137.97</v>
      </c>
      <c r="K26" s="8" t="s">
        <v>125</v>
      </c>
      <c r="L26" s="15">
        <v>167.98</v>
      </c>
      <c r="M26" s="8" t="s">
        <v>125</v>
      </c>
      <c r="N26" s="26">
        <f t="shared" si="0"/>
        <v>158.63166666666669</v>
      </c>
    </row>
    <row r="27" spans="1:14" x14ac:dyDescent="0.25">
      <c r="A27" s="5" t="s">
        <v>104</v>
      </c>
      <c r="B27" s="18">
        <v>264</v>
      </c>
      <c r="C27" s="7" t="s">
        <v>125</v>
      </c>
      <c r="D27" s="18">
        <v>273</v>
      </c>
      <c r="E27" s="7" t="s">
        <v>125</v>
      </c>
      <c r="F27" s="18">
        <v>267</v>
      </c>
      <c r="G27" s="7" t="s">
        <v>125</v>
      </c>
      <c r="H27" s="18">
        <v>240</v>
      </c>
      <c r="I27" s="7" t="s">
        <v>125</v>
      </c>
      <c r="J27" s="18">
        <v>219</v>
      </c>
      <c r="K27" s="7" t="s">
        <v>125</v>
      </c>
      <c r="L27" s="18">
        <v>246</v>
      </c>
      <c r="M27" s="7" t="s">
        <v>125</v>
      </c>
      <c r="N27" s="26">
        <f t="shared" si="0"/>
        <v>251.5</v>
      </c>
    </row>
    <row r="28" spans="1:14" x14ac:dyDescent="0.25">
      <c r="A28" s="5" t="s">
        <v>105</v>
      </c>
      <c r="B28" s="15">
        <v>343.89</v>
      </c>
      <c r="C28" s="8" t="s">
        <v>125</v>
      </c>
      <c r="D28" s="15">
        <v>360.09</v>
      </c>
      <c r="E28" s="8" t="s">
        <v>125</v>
      </c>
      <c r="F28" s="15">
        <v>359.49</v>
      </c>
      <c r="G28" s="8" t="s">
        <v>125</v>
      </c>
      <c r="H28" s="15">
        <v>362.49</v>
      </c>
      <c r="I28" s="8" t="s">
        <v>125</v>
      </c>
      <c r="J28" s="15">
        <v>349.89</v>
      </c>
      <c r="K28" s="8" t="s">
        <v>125</v>
      </c>
      <c r="L28" s="19">
        <v>369</v>
      </c>
      <c r="M28" s="8" t="s">
        <v>125</v>
      </c>
      <c r="N28" s="26">
        <f t="shared" si="0"/>
        <v>357.47499999999997</v>
      </c>
    </row>
    <row r="29" spans="1:14" x14ac:dyDescent="0.25">
      <c r="A29" s="5" t="s">
        <v>106</v>
      </c>
      <c r="B29" s="14">
        <v>224.17</v>
      </c>
      <c r="C29" s="7" t="s">
        <v>125</v>
      </c>
      <c r="D29" s="18">
        <v>235.8</v>
      </c>
      <c r="E29" s="7" t="s">
        <v>125</v>
      </c>
      <c r="F29" s="14">
        <v>241.85</v>
      </c>
      <c r="G29" s="7" t="s">
        <v>125</v>
      </c>
      <c r="H29" s="14">
        <v>239.95</v>
      </c>
      <c r="I29" s="7" t="s">
        <v>128</v>
      </c>
      <c r="J29" s="14">
        <v>229.98</v>
      </c>
      <c r="K29" s="7" t="s">
        <v>128</v>
      </c>
      <c r="L29" s="14">
        <v>236.56</v>
      </c>
      <c r="M29" s="7" t="s">
        <v>128</v>
      </c>
      <c r="N29" s="26">
        <f t="shared" si="0"/>
        <v>234.71833333333333</v>
      </c>
    </row>
    <row r="30" spans="1:14" x14ac:dyDescent="0.25">
      <c r="A30" s="5" t="s">
        <v>107</v>
      </c>
      <c r="B30" s="15">
        <v>210.61</v>
      </c>
      <c r="C30" s="8" t="s">
        <v>125</v>
      </c>
      <c r="D30" s="15">
        <v>215.21</v>
      </c>
      <c r="E30" s="8" t="s">
        <v>125</v>
      </c>
      <c r="F30" s="15">
        <v>226.28</v>
      </c>
      <c r="G30" s="8" t="s">
        <v>125</v>
      </c>
      <c r="H30" s="15">
        <v>225.73</v>
      </c>
      <c r="I30" s="8" t="s">
        <v>125</v>
      </c>
      <c r="J30" s="19">
        <v>217.9</v>
      </c>
      <c r="K30" s="8" t="s">
        <v>125</v>
      </c>
      <c r="L30" s="15">
        <v>219.98</v>
      </c>
      <c r="M30" s="8" t="s">
        <v>125</v>
      </c>
      <c r="N30" s="26">
        <f t="shared" si="0"/>
        <v>219.285</v>
      </c>
    </row>
    <row r="31" spans="1:14" x14ac:dyDescent="0.25">
      <c r="A31" s="5" t="s">
        <v>108</v>
      </c>
      <c r="B31" s="14">
        <v>123.37</v>
      </c>
      <c r="C31" s="7" t="s">
        <v>125</v>
      </c>
      <c r="D31" s="14">
        <v>135.91999999999999</v>
      </c>
      <c r="E31" s="7" t="s">
        <v>125</v>
      </c>
      <c r="F31" s="14">
        <v>155.35</v>
      </c>
      <c r="G31" s="7" t="s">
        <v>125</v>
      </c>
      <c r="H31" s="14">
        <v>154.47</v>
      </c>
      <c r="I31" s="7" t="s">
        <v>125</v>
      </c>
      <c r="J31" s="18">
        <v>160.80000000000001</v>
      </c>
      <c r="K31" s="7" t="s">
        <v>125</v>
      </c>
      <c r="L31" s="14">
        <v>161.13</v>
      </c>
      <c r="M31" s="7" t="s">
        <v>125</v>
      </c>
      <c r="N31" s="26">
        <f t="shared" si="0"/>
        <v>148.50666666666669</v>
      </c>
    </row>
    <row r="32" spans="1:14" x14ac:dyDescent="0.25">
      <c r="A32" s="5" t="s">
        <v>109</v>
      </c>
      <c r="B32" s="15">
        <v>229.44</v>
      </c>
      <c r="C32" s="8" t="s">
        <v>125</v>
      </c>
      <c r="D32" s="15">
        <v>222.45</v>
      </c>
      <c r="E32" s="8" t="s">
        <v>125</v>
      </c>
      <c r="F32" s="15">
        <v>219.03</v>
      </c>
      <c r="G32" s="8" t="s">
        <v>125</v>
      </c>
      <c r="H32" s="15">
        <v>223.67</v>
      </c>
      <c r="I32" s="8" t="s">
        <v>125</v>
      </c>
      <c r="J32" s="15">
        <v>223.27</v>
      </c>
      <c r="K32" s="8" t="s">
        <v>125</v>
      </c>
      <c r="L32" s="15">
        <v>223.42</v>
      </c>
      <c r="M32" s="8" t="s">
        <v>125</v>
      </c>
      <c r="N32" s="26">
        <f t="shared" si="0"/>
        <v>223.54666666666665</v>
      </c>
    </row>
    <row r="33" spans="1:14" x14ac:dyDescent="0.25">
      <c r="A33" s="5" t="s">
        <v>110</v>
      </c>
      <c r="B33" s="18">
        <v>206</v>
      </c>
      <c r="C33" s="7" t="s">
        <v>125</v>
      </c>
      <c r="D33" s="18">
        <v>213</v>
      </c>
      <c r="E33" s="7" t="s">
        <v>125</v>
      </c>
      <c r="F33" s="14">
        <v>230.86</v>
      </c>
      <c r="G33" s="7" t="s">
        <v>125</v>
      </c>
      <c r="H33" s="14">
        <v>232.21</v>
      </c>
      <c r="I33" s="7" t="s">
        <v>125</v>
      </c>
      <c r="J33" s="14">
        <v>217.46</v>
      </c>
      <c r="K33" s="7" t="s">
        <v>125</v>
      </c>
      <c r="L33" s="14">
        <v>236.74</v>
      </c>
      <c r="M33" s="7" t="s">
        <v>125</v>
      </c>
      <c r="N33" s="26">
        <f t="shared" si="0"/>
        <v>222.71166666666667</v>
      </c>
    </row>
    <row r="34" spans="1:14" x14ac:dyDescent="0.25">
      <c r="A34" s="5" t="s">
        <v>111</v>
      </c>
      <c r="B34" s="8" t="s">
        <v>127</v>
      </c>
      <c r="C34" s="8" t="s">
        <v>125</v>
      </c>
      <c r="D34" s="8" t="s">
        <v>127</v>
      </c>
      <c r="E34" s="8" t="s">
        <v>125</v>
      </c>
      <c r="F34" s="8" t="s">
        <v>127</v>
      </c>
      <c r="G34" s="8" t="s">
        <v>125</v>
      </c>
      <c r="H34" s="8" t="s">
        <v>127</v>
      </c>
      <c r="I34" s="8" t="s">
        <v>125</v>
      </c>
      <c r="J34" s="8" t="s">
        <v>127</v>
      </c>
      <c r="K34" s="8" t="s">
        <v>125</v>
      </c>
      <c r="L34" s="8" t="s">
        <v>127</v>
      </c>
      <c r="M34" s="8" t="s">
        <v>125</v>
      </c>
      <c r="N34" s="26"/>
    </row>
    <row r="35" spans="1:14" x14ac:dyDescent="0.25">
      <c r="A35" s="5" t="s">
        <v>112</v>
      </c>
      <c r="B35" s="7" t="s">
        <v>127</v>
      </c>
      <c r="C35" s="7" t="s">
        <v>125</v>
      </c>
      <c r="D35" s="7" t="s">
        <v>127</v>
      </c>
      <c r="E35" s="7" t="s">
        <v>125</v>
      </c>
      <c r="F35" s="7" t="s">
        <v>127</v>
      </c>
      <c r="G35" s="7" t="s">
        <v>125</v>
      </c>
      <c r="H35" s="7" t="s">
        <v>127</v>
      </c>
      <c r="I35" s="7" t="s">
        <v>125</v>
      </c>
      <c r="J35" s="7" t="s">
        <v>127</v>
      </c>
      <c r="K35" s="7" t="s">
        <v>125</v>
      </c>
      <c r="L35" s="7" t="s">
        <v>127</v>
      </c>
      <c r="M35" s="7" t="s">
        <v>125</v>
      </c>
      <c r="N35" s="26"/>
    </row>
    <row r="36" spans="1:14" x14ac:dyDescent="0.25">
      <c r="A36" s="5" t="s">
        <v>113</v>
      </c>
      <c r="B36" s="8" t="s">
        <v>127</v>
      </c>
      <c r="C36" s="8" t="s">
        <v>125</v>
      </c>
      <c r="D36" s="8" t="s">
        <v>127</v>
      </c>
      <c r="E36" s="8" t="s">
        <v>125</v>
      </c>
      <c r="F36" s="8" t="s">
        <v>127</v>
      </c>
      <c r="G36" s="8" t="s">
        <v>125</v>
      </c>
      <c r="H36" s="8" t="s">
        <v>127</v>
      </c>
      <c r="I36" s="8" t="s">
        <v>125</v>
      </c>
      <c r="J36" s="8" t="s">
        <v>127</v>
      </c>
      <c r="K36" s="8" t="s">
        <v>125</v>
      </c>
      <c r="L36" s="8" t="s">
        <v>127</v>
      </c>
      <c r="M36" s="8" t="s">
        <v>125</v>
      </c>
      <c r="N36" s="26"/>
    </row>
    <row r="37" spans="1:14" ht="11.45" customHeight="1" x14ac:dyDescent="0.25">
      <c r="N37" s="28">
        <f>AVERAGEIF(N11:N36,"&gt;0")</f>
        <v>236.85241269841273</v>
      </c>
    </row>
    <row r="38" spans="1:14" x14ac:dyDescent="0.25">
      <c r="A38" s="1" t="s">
        <v>129</v>
      </c>
    </row>
    <row r="39" spans="1:14" x14ac:dyDescent="0.25">
      <c r="A39" s="1" t="s">
        <v>127</v>
      </c>
      <c r="B39" s="2" t="s">
        <v>130</v>
      </c>
    </row>
    <row r="40" spans="1:14" x14ac:dyDescent="0.25">
      <c r="A40" s="1" t="s">
        <v>131</v>
      </c>
    </row>
    <row r="41" spans="1:14" x14ac:dyDescent="0.25">
      <c r="A41" s="1" t="s">
        <v>128</v>
      </c>
      <c r="B41" s="2" t="s">
        <v>132</v>
      </c>
    </row>
  </sheetData>
  <mergeCells count="6">
    <mergeCell ref="L9:M9"/>
    <mergeCell ref="B9:C9"/>
    <mergeCell ref="D9:E9"/>
    <mergeCell ref="F9:G9"/>
    <mergeCell ref="H9:I9"/>
    <mergeCell ref="J9:K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Summary</vt:lpstr>
      <vt:lpstr>Structure</vt:lpstr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Sheet 9</vt:lpstr>
      <vt:lpstr>Sheet 10</vt:lpstr>
      <vt:lpstr>Sheet 11</vt:lpstr>
      <vt:lpstr>Sheet 12</vt:lpstr>
      <vt:lpstr>Sheet 13</vt:lpstr>
      <vt:lpstr>Sheet 14</vt:lpstr>
      <vt:lpstr>Sheet 15</vt:lpstr>
      <vt:lpstr>Sheet 16</vt:lpstr>
      <vt:lpstr>Sheet 17</vt:lpstr>
      <vt:lpstr>Sheet 18</vt:lpstr>
      <vt:lpstr>Sheet 19</vt:lpstr>
      <vt:lpstr>Sheet 20</vt:lpstr>
      <vt:lpstr>Sheet 21</vt:lpstr>
      <vt:lpstr>Sheet 22</vt:lpstr>
      <vt:lpstr>Sheet 23</vt:lpstr>
      <vt:lpstr>Sheet 24</vt:lpstr>
      <vt:lpstr>Sheet 25</vt:lpstr>
      <vt:lpstr>Sheet 26</vt:lpstr>
      <vt:lpstr>Sheet 27</vt:lpstr>
      <vt:lpstr>Sheet 28</vt:lpstr>
      <vt:lpstr>Sheet 29</vt:lpstr>
      <vt:lpstr>Sheet 30</vt:lpstr>
      <vt:lpstr>Sheet 31</vt:lpstr>
      <vt:lpstr>Sheet 32</vt:lpstr>
      <vt:lpstr>Sheet 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Kaj-Åge Henneberg</cp:lastModifiedBy>
  <dcterms:created xsi:type="dcterms:W3CDTF">2022-12-26T11:20:23Z</dcterms:created>
  <dcterms:modified xsi:type="dcterms:W3CDTF">2022-12-26T11:59:26Z</dcterms:modified>
</cp:coreProperties>
</file>