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rach\Desktop\"/>
    </mc:Choice>
  </mc:AlternateContent>
  <xr:revisionPtr revIDLastSave="0" documentId="13_ncr:1_{D31C8BBA-6D69-444B-940D-4337EE4D8F5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Kunde 1" sheetId="12" r:id="rId1"/>
    <sheet name="Kunde 2" sheetId="30" r:id="rId2"/>
    <sheet name="Kunde 3" sheetId="31" r:id="rId3"/>
    <sheet name="Kunde 4" sheetId="32" r:id="rId4"/>
    <sheet name="Kunde 5" sheetId="33" r:id="rId5"/>
    <sheet name="Kunde 6" sheetId="34" r:id="rId6"/>
    <sheet name="Kunde 7" sheetId="35" r:id="rId7"/>
    <sheet name="Kunde 8" sheetId="36" r:id="rId8"/>
    <sheet name="Kunde 9" sheetId="37" r:id="rId9"/>
    <sheet name="Kunde 10" sheetId="38" r:id="rId10"/>
    <sheet name="Kunde 11" sheetId="39" r:id="rId11"/>
    <sheet name="Kunde 12" sheetId="40" r:id="rId12"/>
    <sheet name="Kunde 13" sheetId="41" r:id="rId13"/>
    <sheet name="Kunde 14" sheetId="42" r:id="rId14"/>
    <sheet name="Kunde 15" sheetId="43" r:id="rId15"/>
    <sheet name="Kunde 16" sheetId="44" r:id="rId16"/>
    <sheet name="Liefern" sheetId="28" state="hidden" r:id="rId17"/>
    <sheet name="Dropdown_Arbeiten" sheetId="2" state="hidden" r:id="rId18"/>
    <sheet name="Dropdown_Geräte" sheetId="3" state="hidden" r:id="rId19"/>
    <sheet name="Dropdown_Status" sheetId="4" state="hidden" r:id="rId20"/>
    <sheet name="Dropdown_Felder" sheetId="5" state="hidden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44" l="1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K43" i="44" s="1"/>
  <c r="I43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K43" i="43" s="1"/>
  <c r="I43" i="42"/>
  <c r="I38" i="42"/>
  <c r="I37" i="42"/>
  <c r="I36" i="42"/>
  <c r="I35" i="42"/>
  <c r="I34" i="42"/>
  <c r="I33" i="42"/>
  <c r="I32" i="42"/>
  <c r="I31" i="42"/>
  <c r="I30" i="42"/>
  <c r="I29" i="42"/>
  <c r="I28" i="42"/>
  <c r="I27" i="42"/>
  <c r="I26" i="42"/>
  <c r="I25" i="42"/>
  <c r="I24" i="42"/>
  <c r="K43" i="42" s="1"/>
  <c r="I23" i="42"/>
  <c r="I43" i="41"/>
  <c r="I38" i="41"/>
  <c r="I37" i="41"/>
  <c r="I36" i="41"/>
  <c r="I35" i="41"/>
  <c r="I34" i="41"/>
  <c r="I33" i="41"/>
  <c r="I32" i="41"/>
  <c r="I31" i="41"/>
  <c r="I30" i="41"/>
  <c r="I29" i="41"/>
  <c r="I28" i="41"/>
  <c r="I27" i="41"/>
  <c r="I26" i="41"/>
  <c r="I25" i="41"/>
  <c r="I24" i="41"/>
  <c r="I23" i="41"/>
  <c r="K43" i="41" s="1"/>
  <c r="I43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K43" i="40" s="1"/>
  <c r="I43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K43" i="39" s="1"/>
  <c r="I43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25" i="38"/>
  <c r="I24" i="38"/>
  <c r="I23" i="38"/>
  <c r="K43" i="38" s="1"/>
  <c r="I43" i="37"/>
  <c r="I38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23" i="37"/>
  <c r="K43" i="37" s="1"/>
  <c r="I43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K43" i="36" s="1"/>
  <c r="I43" i="35"/>
  <c r="I38" i="35"/>
  <c r="I37" i="35"/>
  <c r="I36" i="35"/>
  <c r="I35" i="35"/>
  <c r="I34" i="35"/>
  <c r="I33" i="35"/>
  <c r="I32" i="35"/>
  <c r="I31" i="35"/>
  <c r="I30" i="35"/>
  <c r="I29" i="35"/>
  <c r="I28" i="35"/>
  <c r="I27" i="35"/>
  <c r="I26" i="35"/>
  <c r="I25" i="35"/>
  <c r="I24" i="35"/>
  <c r="I23" i="35"/>
  <c r="K43" i="35" s="1"/>
  <c r="I43" i="34"/>
  <c r="I38" i="34"/>
  <c r="I37" i="34"/>
  <c r="I36" i="34"/>
  <c r="I35" i="34"/>
  <c r="I34" i="34"/>
  <c r="I33" i="34"/>
  <c r="I32" i="34"/>
  <c r="I31" i="34"/>
  <c r="I30" i="34"/>
  <c r="I29" i="34"/>
  <c r="I28" i="34"/>
  <c r="I27" i="34"/>
  <c r="I26" i="34"/>
  <c r="I25" i="34"/>
  <c r="I24" i="34"/>
  <c r="I23" i="34"/>
  <c r="K43" i="34" s="1"/>
  <c r="I43" i="33"/>
  <c r="I38" i="33"/>
  <c r="I37" i="33"/>
  <c r="I36" i="33"/>
  <c r="I35" i="33"/>
  <c r="I34" i="33"/>
  <c r="I33" i="33"/>
  <c r="I32" i="33"/>
  <c r="I31" i="33"/>
  <c r="I30" i="33"/>
  <c r="I29" i="33"/>
  <c r="I28" i="33"/>
  <c r="I27" i="33"/>
  <c r="I26" i="33"/>
  <c r="I25" i="33"/>
  <c r="I24" i="33"/>
  <c r="I23" i="33"/>
  <c r="K43" i="33" s="1"/>
  <c r="I43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K43" i="32" s="1"/>
  <c r="I43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K43" i="31" s="1"/>
  <c r="I43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K43" i="30" s="1"/>
  <c r="I43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K43" i="1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<sst xmlns="http://schemas.openxmlformats.org/spreadsheetml/2006/main" count="1321" uniqueCount="49">
  <si>
    <t>Zu verrichtende Arbeit</t>
  </si>
  <si>
    <t>Geräte</t>
  </si>
  <si>
    <t>Feldnummer</t>
  </si>
  <si>
    <t>Gesamtkosten</t>
  </si>
  <si>
    <t>Status</t>
  </si>
  <si>
    <t>Arbeit</t>
  </si>
  <si>
    <t>Preis pro ha (€)</t>
  </si>
  <si>
    <t>Pflügen</t>
  </si>
  <si>
    <t>Grubbern</t>
  </si>
  <si>
    <t>Walzen</t>
  </si>
  <si>
    <t>Mulchen</t>
  </si>
  <si>
    <t>Mähen</t>
  </si>
  <si>
    <t>Schwadern</t>
  </si>
  <si>
    <t>Wenden</t>
  </si>
  <si>
    <t>Pressen</t>
  </si>
  <si>
    <t>Wickeln</t>
  </si>
  <si>
    <t>Eigene Geräte</t>
  </si>
  <si>
    <t>Geräte werden gestellt</t>
  </si>
  <si>
    <t>Offen</t>
  </si>
  <si>
    <t>Erledigt</t>
  </si>
  <si>
    <t>Feldgröße (ha)</t>
  </si>
  <si>
    <t>Dreschen</t>
  </si>
  <si>
    <t>---</t>
  </si>
  <si>
    <t>Feld Nr.</t>
  </si>
  <si>
    <t>Auftrags Nr.</t>
  </si>
  <si>
    <t>Tiefenlockern</t>
  </si>
  <si>
    <t>Sähen (Direktsaat)</t>
  </si>
  <si>
    <t>Sähen (Einzelkorn)</t>
  </si>
  <si>
    <t>Spritzen</t>
  </si>
  <si>
    <t>Düngen (Feststoff)</t>
  </si>
  <si>
    <t>Düngen (Flüssig)</t>
  </si>
  <si>
    <t>Düngen (Biologisch)</t>
  </si>
  <si>
    <t>Unkraut (Striegel)</t>
  </si>
  <si>
    <t>Unkraut (Spritzen)</t>
  </si>
  <si>
    <t>Grünlandpflege</t>
  </si>
  <si>
    <t>Sammeln (Lose)</t>
  </si>
  <si>
    <t>Sammeln (Ballen)</t>
  </si>
  <si>
    <t>Sonstiges</t>
  </si>
  <si>
    <t>Abfahren/Transport</t>
  </si>
  <si>
    <t>Anzahl Ballen</t>
  </si>
  <si>
    <t>Anzahl Fahrten</t>
  </si>
  <si>
    <t>Ja</t>
  </si>
  <si>
    <t>Nein</t>
  </si>
  <si>
    <t>Heu (850€)</t>
  </si>
  <si>
    <t>Silage [1.800€)</t>
  </si>
  <si>
    <t>Stroh (800€)</t>
  </si>
  <si>
    <t>TMR (1.500€)</t>
  </si>
  <si>
    <t>Lieferung</t>
  </si>
  <si>
    <t>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</si>
</sst>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quotePrefix="1"/>
    <xf numFmtId="0" fontId="0" fillId="2" borderId="0" xfId="0" applyFill="1"/>
    <xf numFmtId="44" fontId="0" fillId="0" borderId="0" xfId="1" applyFont="1"/>
    <xf numFmtId="0" fontId="0" fillId="2" borderId="0" xfId="0" applyFill="1" applyAlignment="1">
      <alignment horizontal="right"/>
    </xf>
    <xf numFmtId="0" fontId="0" fillId="10" borderId="1" xfId="0" applyFill="1" applyBorder="1"/>
    <xf numFmtId="44" fontId="0" fillId="10" borderId="1" xfId="1" applyFont="1" applyFill="1" applyBorder="1"/>
    <xf numFmtId="0" fontId="0" fillId="10" borderId="1" xfId="0" applyFill="1" applyBorder="1" applyAlignment="1">
      <alignment horizontal="right"/>
    </xf>
    <xf numFmtId="44" fontId="0" fillId="10" borderId="1" xfId="1" applyFont="1" applyFill="1" applyBorder="1" applyAlignment="1">
      <alignment horizontal="right"/>
    </xf>
    <xf numFmtId="44" fontId="0" fillId="10" borderId="1" xfId="0" applyNumberFormat="1" applyFill="1" applyBorder="1"/>
    <xf numFmtId="0" fontId="0" fillId="2" borderId="0" xfId="0" applyFill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microsoft.com/office/2017/06/relationships/rdRichValue" Target="richData/rdrichvalue.xml"/><Relationship Id="rId30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DD4EE-48EF-40B4-8FDB-A51FE3F6CA1F}">
  <dimension ref="A11:L45"/>
  <sheetViews>
    <sheetView tabSelected="1" zoomScale="70" zoomScaleNormal="70" workbookViewId="0">
      <selection activeCell="C54" sqref="C54"/>
    </sheetView>
  </sheetViews>
  <sheetFormatPr baseColWidth="10" defaultRowHeight="15" x14ac:dyDescent="0.25"/>
  <cols>
    <col min="4" max="4" width="21.28515625" bestFit="1" customWidth="1"/>
    <col min="5" max="5" width="13" bestFit="1" customWidth="1"/>
    <col min="6" max="6" width="14.28515625" bestFit="1" customWidth="1"/>
    <col min="7" max="7" width="21.7109375" bestFit="1" customWidth="1"/>
    <col min="9" max="9" width="13.7109375" bestFit="1" customWidth="1"/>
    <col min="11" max="11" width="13.710937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A11:L20"/>
    <mergeCell ref="I41:I42"/>
    <mergeCell ref="K41:K42"/>
    <mergeCell ref="D41:D42"/>
    <mergeCell ref="E41:E42"/>
    <mergeCell ref="F41:F42"/>
    <mergeCell ref="G41:G42"/>
    <mergeCell ref="H41:H42"/>
    <mergeCell ref="I21:I22"/>
    <mergeCell ref="J21:J22"/>
    <mergeCell ref="C21:C22"/>
    <mergeCell ref="D21:D22"/>
    <mergeCell ref="E21:E22"/>
    <mergeCell ref="F21:F22"/>
    <mergeCell ref="G21:G22"/>
    <mergeCell ref="H21:H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3062BF0-032B-402F-A79B-52F297038286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9933EF3B-44E7-45CD-9C83-AD4944678013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C973EFF7-D07F-4D85-90AF-9B80A15BA590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ADDE0315-264D-4CD3-97A8-B18D98A7DF78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3215D8C6-A790-4AF0-80D3-2F9C9CB4202B}">
          <x14:formula1>
            <xm:f>Liefern!$A$1:$A$3</xm:f>
          </x14:formula1>
          <xm:sqref>H43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1F844-63E8-40BA-BA47-C698667885E0}">
  <dimension ref="A11:L45"/>
  <sheetViews>
    <sheetView workbookViewId="0">
      <selection activeCell="A11" sqref="A11:L45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0523EC7-F866-482F-A68C-DF69ED90A665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EE2F712A-E782-4D6C-B8EF-83E733CEC9A5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B88FE8EA-D003-4241-B9F3-959730404C42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AD326005-9461-4FCB-98D9-61D1B041B91A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33E89DCC-8245-4323-B077-213869B7FB54}">
          <x14:formula1>
            <xm:f>Liefern!$A$1:$A$3</xm:f>
          </x14:formula1>
          <xm:sqref>H43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471C-6439-48B3-B1A6-09A559B65845}">
  <dimension ref="A11:L45"/>
  <sheetViews>
    <sheetView workbookViewId="0">
      <selection activeCell="A11" sqref="A11:L45"/>
    </sheetView>
  </sheetViews>
  <sheetFormatPr baseColWidth="10" defaultRowHeight="15" x14ac:dyDescent="0.25"/>
  <cols>
    <col min="3" max="3" width="11.5703125" bestFit="1" customWidth="1"/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0268568-8865-417B-BA15-0E51785A10DA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9AA3D0A5-912A-40C3-9E3F-44348C94E7E1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143F7A4C-2E92-44D3-BA99-3C2EB398DD49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6F9FBFED-25B2-4A6A-AA7F-0D44F5E65EE4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42F2ECBE-BDDA-42DA-839B-5FE30608696A}">
          <x14:formula1>
            <xm:f>Liefern!$A$1:$A$3</xm:f>
          </x14:formula1>
          <xm:sqref>H43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BA99-3B12-46C0-A01F-D5894BDC0E5E}">
  <dimension ref="A11:L45"/>
  <sheetViews>
    <sheetView workbookViewId="0">
      <selection activeCell="A11" sqref="A11:L45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4449723-1F5C-4E26-904D-552F81CD3431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98F22E65-6870-48FF-B310-EB04E8391DD1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173EC88C-0FF6-4D32-B231-8DC2224FA427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68F9C9E4-BE21-4FA6-A726-107AD8AC0197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0A32F878-37B1-4EB0-9F4E-86CB3A705602}">
          <x14:formula1>
            <xm:f>Liefern!$A$1:$A$3</xm:f>
          </x14:formula1>
          <xm:sqref>H43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344B5-B749-4D74-AA5C-B56D57B15A27}">
  <dimension ref="A11:L45"/>
  <sheetViews>
    <sheetView workbookViewId="0">
      <selection activeCell="A11" sqref="A11:L45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853429C-2D79-4FA7-8A31-CB026FE538E6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1517182B-023B-4978-808A-443ABE9A839A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EE313D90-2A53-4A60-9ABD-564A7B154B0B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D6CB4936-D715-4AF6-A8CA-02D29869CAFF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B31193B4-CB1A-4DEE-A881-887574200E59}">
          <x14:formula1>
            <xm:f>Liefern!$A$1:$A$3</xm:f>
          </x14:formula1>
          <xm:sqref>H43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D759-5F08-4479-A0E6-E7AC1929F81F}">
  <dimension ref="A11:L45"/>
  <sheetViews>
    <sheetView workbookViewId="0">
      <selection activeCell="A11" sqref="A11:L45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CEB09DA-5CA0-4E49-B323-DCF8687938C4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83780E7F-8E97-40EC-AB15-B09D35E162B3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A5FBD9AC-877F-4E0A-B87B-276C60F53D4E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4FC54117-3790-40EB-825E-A5B843C72BC7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1E4E4411-0078-4B35-92AA-9A62C11B6C80}">
          <x14:formula1>
            <xm:f>Liefern!$A$1:$A$3</xm:f>
          </x14:formula1>
          <xm:sqref>H43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1654-523F-47FA-8CDB-4A44BEA49DBA}">
  <dimension ref="A11:L45"/>
  <sheetViews>
    <sheetView workbookViewId="0">
      <selection activeCell="A11" sqref="A11:L45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4B882A2-39D7-4115-9104-63DEAB70DB6D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3DEE6D18-26CC-4FD3-8E90-30D83630F2BB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1C552EDB-A28D-45E6-A605-B34FFA581C5D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02DB3BF1-C464-4E8E-B497-8496F1ABAD0C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BE39BFDD-9C7D-42A0-9369-8E4ED0C4C796}">
          <x14:formula1>
            <xm:f>Liefern!$A$1:$A$3</xm:f>
          </x14:formula1>
          <xm:sqref>H43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15C3C-EB29-4257-BB18-F82D49DB728C}">
  <dimension ref="A11:L45"/>
  <sheetViews>
    <sheetView workbookViewId="0">
      <selection activeCell="A11" sqref="A11:L45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A76FFDA-928F-46F7-A69A-FE4DC2C8DFAD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E94E3457-1E9A-4BBF-A578-2B1E5F848291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FC320D59-9FC0-4EB6-AF6E-A85B4999A0D7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C762CE80-FF88-4616-B3D2-DA9B072B9D12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C882F221-8CA0-42F2-BA8C-E9C966A94F22}">
          <x14:formula1>
            <xm:f>Liefern!$A$1:$A$3</xm:f>
          </x14:formula1>
          <xm:sqref>H43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B8AD-8885-4664-83E4-0944C1319783}">
  <dimension ref="A1:A3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s="2" t="s">
        <v>22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B26" sqref="B26"/>
    </sheetView>
  </sheetViews>
  <sheetFormatPr baseColWidth="10" defaultColWidth="9.140625" defaultRowHeight="15" x14ac:dyDescent="0.25"/>
  <cols>
    <col min="1" max="1" width="29" bestFit="1" customWidth="1"/>
    <col min="2" max="2" width="14.28515625" bestFit="1" customWidth="1"/>
  </cols>
  <sheetData>
    <row r="1" spans="1:2" x14ac:dyDescent="0.25">
      <c r="A1" s="1" t="s">
        <v>5</v>
      </c>
      <c r="B1" s="1" t="s">
        <v>6</v>
      </c>
    </row>
    <row r="2" spans="1:2" x14ac:dyDescent="0.25">
      <c r="A2" s="2" t="s">
        <v>22</v>
      </c>
      <c r="B2">
        <v>0</v>
      </c>
    </row>
    <row r="3" spans="1:2" x14ac:dyDescent="0.25">
      <c r="A3" t="s">
        <v>7</v>
      </c>
      <c r="B3" s="4">
        <v>900</v>
      </c>
    </row>
    <row r="4" spans="1:2" x14ac:dyDescent="0.25">
      <c r="A4" t="s">
        <v>8</v>
      </c>
      <c r="B4" s="4">
        <v>500</v>
      </c>
    </row>
    <row r="5" spans="1:2" x14ac:dyDescent="0.25">
      <c r="A5" t="s">
        <v>25</v>
      </c>
      <c r="B5" s="4">
        <v>800</v>
      </c>
    </row>
    <row r="6" spans="1:2" x14ac:dyDescent="0.25">
      <c r="A6" t="s">
        <v>10</v>
      </c>
      <c r="B6" s="4">
        <v>500</v>
      </c>
    </row>
    <row r="7" spans="1:2" x14ac:dyDescent="0.25">
      <c r="A7" t="s">
        <v>26</v>
      </c>
      <c r="B7" s="4">
        <v>1000</v>
      </c>
    </row>
    <row r="8" spans="1:2" x14ac:dyDescent="0.25">
      <c r="A8" t="s">
        <v>27</v>
      </c>
      <c r="B8" s="4">
        <v>1000</v>
      </c>
    </row>
    <row r="9" spans="1:2" x14ac:dyDescent="0.25">
      <c r="A9" t="s">
        <v>9</v>
      </c>
      <c r="B9" s="4">
        <v>300</v>
      </c>
    </row>
    <row r="10" spans="1:2" x14ac:dyDescent="0.25">
      <c r="A10" t="s">
        <v>28</v>
      </c>
      <c r="B10" s="4">
        <v>100</v>
      </c>
    </row>
    <row r="11" spans="1:2" x14ac:dyDescent="0.25">
      <c r="A11" t="s">
        <v>29</v>
      </c>
      <c r="B11" s="4">
        <v>300</v>
      </c>
    </row>
    <row r="12" spans="1:2" x14ac:dyDescent="0.25">
      <c r="A12" t="s">
        <v>30</v>
      </c>
      <c r="B12" s="4">
        <v>400</v>
      </c>
    </row>
    <row r="13" spans="1:2" x14ac:dyDescent="0.25">
      <c r="A13" t="s">
        <v>31</v>
      </c>
      <c r="B13" s="4">
        <v>500</v>
      </c>
    </row>
    <row r="14" spans="1:2" x14ac:dyDescent="0.25">
      <c r="A14" t="s">
        <v>32</v>
      </c>
      <c r="B14" s="4">
        <v>300</v>
      </c>
    </row>
    <row r="15" spans="1:2" x14ac:dyDescent="0.25">
      <c r="A15" t="s">
        <v>33</v>
      </c>
      <c r="B15" s="4">
        <v>400</v>
      </c>
    </row>
    <row r="16" spans="1:2" x14ac:dyDescent="0.25">
      <c r="A16" t="s">
        <v>34</v>
      </c>
      <c r="B16" s="4">
        <v>400</v>
      </c>
    </row>
    <row r="17" spans="1:2" x14ac:dyDescent="0.25">
      <c r="A17" t="s">
        <v>11</v>
      </c>
      <c r="B17" s="4">
        <v>500</v>
      </c>
    </row>
    <row r="18" spans="1:2" x14ac:dyDescent="0.25">
      <c r="A18" s="2" t="s">
        <v>13</v>
      </c>
      <c r="B18" s="4">
        <v>300</v>
      </c>
    </row>
    <row r="19" spans="1:2" x14ac:dyDescent="0.25">
      <c r="A19" t="s">
        <v>12</v>
      </c>
      <c r="B19" s="4">
        <v>300</v>
      </c>
    </row>
    <row r="20" spans="1:2" x14ac:dyDescent="0.25">
      <c r="A20" t="s">
        <v>14</v>
      </c>
      <c r="B20" s="4">
        <v>500</v>
      </c>
    </row>
    <row r="21" spans="1:2" x14ac:dyDescent="0.25">
      <c r="A21" t="s">
        <v>35</v>
      </c>
      <c r="B21" s="4">
        <v>500</v>
      </c>
    </row>
    <row r="22" spans="1:2" x14ac:dyDescent="0.25">
      <c r="A22" t="s">
        <v>36</v>
      </c>
      <c r="B22" s="4">
        <v>500</v>
      </c>
    </row>
    <row r="23" spans="1:2" x14ac:dyDescent="0.25">
      <c r="A23" t="s">
        <v>15</v>
      </c>
      <c r="B23" s="4">
        <v>200</v>
      </c>
    </row>
    <row r="24" spans="1:2" x14ac:dyDescent="0.25">
      <c r="A24" t="s">
        <v>21</v>
      </c>
      <c r="B24" s="4">
        <v>900</v>
      </c>
    </row>
    <row r="25" spans="1:2" x14ac:dyDescent="0.25">
      <c r="A25" t="s">
        <v>38</v>
      </c>
      <c r="B25" s="4">
        <v>250</v>
      </c>
    </row>
    <row r="26" spans="1:2" x14ac:dyDescent="0.25">
      <c r="A26" t="s">
        <v>37</v>
      </c>
      <c r="B26" s="4">
        <v>500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s="1" t="s">
        <v>1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s="2" t="s">
        <v>22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9A38-C603-49BD-A113-45ED53903E17}">
  <dimension ref="A11:L45"/>
  <sheetViews>
    <sheetView zoomScale="70" zoomScaleNormal="70" workbookViewId="0">
      <selection activeCell="A11" sqref="A11:L45"/>
    </sheetView>
  </sheetViews>
  <sheetFormatPr baseColWidth="10" defaultRowHeight="15" x14ac:dyDescent="0.25"/>
  <cols>
    <col min="4" max="4" width="22.140625" bestFit="1" customWidth="1"/>
    <col min="5" max="5" width="14.42578125" bestFit="1" customWidth="1"/>
    <col min="6" max="6" width="15.7109375" bestFit="1" customWidth="1"/>
    <col min="7" max="7" width="21.7109375" bestFit="1" customWidth="1"/>
    <col min="9" max="9" width="13.7109375" bestFit="1" customWidth="1"/>
    <col min="11" max="11" width="13.710937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75B827A-325D-4FA0-BF7B-13F6E0C03246}">
          <x14:formula1>
            <xm:f>Liefern!$A$1:$A$3</xm:f>
          </x14:formula1>
          <xm:sqref>H43</xm:sqref>
        </x14:dataValidation>
        <x14:dataValidation type="list" allowBlank="1" showInputMessage="1" showErrorMessage="1" xr:uid="{D67C16D9-DE13-4903-B4F2-ADA056CF01B3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BA03BB3F-388B-40DD-A3D7-6ED8CFE7DB1B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F93571BD-F065-4F2A-9EF4-49968155496B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A9053F55-E8C8-4157-A428-C92804AA84AB}">
          <x14:formula1>
            <xm:f>Dropdown_Arbeiten!$A$2:$A$26</xm:f>
          </x14:formula1>
          <xm:sqref>D23:D38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s="1" t="s">
        <v>4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s="2" t="s">
        <v>22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2"/>
  <sheetViews>
    <sheetView workbookViewId="0">
      <selection activeCell="A102" sqref="A102"/>
    </sheetView>
  </sheetViews>
  <sheetFormatPr baseColWidth="10" defaultColWidth="9.140625" defaultRowHeight="15" x14ac:dyDescent="0.25"/>
  <cols>
    <col min="1" max="1" width="12.42578125" bestFit="1" customWidth="1"/>
    <col min="2" max="2" width="14" bestFit="1" customWidth="1"/>
  </cols>
  <sheetData>
    <row r="1" spans="1:2" x14ac:dyDescent="0.25">
      <c r="A1" s="1" t="s">
        <v>2</v>
      </c>
      <c r="B1" s="1" t="s">
        <v>20</v>
      </c>
    </row>
    <row r="2" spans="1:2" x14ac:dyDescent="0.25">
      <c r="A2">
        <v>1</v>
      </c>
      <c r="B2">
        <v>0.32</v>
      </c>
    </row>
    <row r="3" spans="1:2" x14ac:dyDescent="0.25">
      <c r="A3">
        <v>2</v>
      </c>
      <c r="B3">
        <v>0.34</v>
      </c>
    </row>
    <row r="4" spans="1:2" x14ac:dyDescent="0.25">
      <c r="A4">
        <v>3</v>
      </c>
      <c r="B4">
        <v>0.78</v>
      </c>
    </row>
    <row r="5" spans="1:2" x14ac:dyDescent="0.25">
      <c r="A5">
        <v>4</v>
      </c>
      <c r="B5">
        <v>0.93</v>
      </c>
    </row>
    <row r="6" spans="1:2" x14ac:dyDescent="0.25">
      <c r="A6">
        <v>5</v>
      </c>
      <c r="B6">
        <v>0.28000000000000003</v>
      </c>
    </row>
    <row r="7" spans="1:2" x14ac:dyDescent="0.25">
      <c r="A7">
        <v>6</v>
      </c>
      <c r="B7">
        <v>0.67</v>
      </c>
    </row>
    <row r="8" spans="1:2" x14ac:dyDescent="0.25">
      <c r="A8">
        <v>7</v>
      </c>
      <c r="B8">
        <v>0.93</v>
      </c>
    </row>
    <row r="9" spans="1:2" x14ac:dyDescent="0.25">
      <c r="A9">
        <v>8</v>
      </c>
      <c r="B9">
        <v>0.82</v>
      </c>
    </row>
    <row r="10" spans="1:2" x14ac:dyDescent="0.25">
      <c r="A10">
        <v>9</v>
      </c>
      <c r="B10">
        <v>1.18</v>
      </c>
    </row>
    <row r="11" spans="1:2" x14ac:dyDescent="0.25">
      <c r="A11">
        <v>10</v>
      </c>
      <c r="B11">
        <v>0.67</v>
      </c>
    </row>
    <row r="12" spans="1:2" x14ac:dyDescent="0.25">
      <c r="A12">
        <v>11</v>
      </c>
      <c r="B12">
        <v>0.38</v>
      </c>
    </row>
    <row r="13" spans="1:2" x14ac:dyDescent="0.25">
      <c r="A13">
        <v>12</v>
      </c>
      <c r="B13">
        <v>0.82</v>
      </c>
    </row>
    <row r="14" spans="1:2" x14ac:dyDescent="0.25">
      <c r="A14">
        <v>13</v>
      </c>
      <c r="B14">
        <v>1.03</v>
      </c>
    </row>
    <row r="15" spans="1:2" x14ac:dyDescent="0.25">
      <c r="A15">
        <v>14</v>
      </c>
      <c r="B15">
        <v>0.98</v>
      </c>
    </row>
    <row r="16" spans="1:2" x14ac:dyDescent="0.25">
      <c r="A16">
        <v>15</v>
      </c>
      <c r="B16">
        <v>1.28</v>
      </c>
    </row>
    <row r="17" spans="1:2" x14ac:dyDescent="0.25">
      <c r="A17">
        <v>16</v>
      </c>
      <c r="B17">
        <v>0</v>
      </c>
    </row>
    <row r="18" spans="1:2" x14ac:dyDescent="0.25">
      <c r="A18">
        <v>17</v>
      </c>
      <c r="B18">
        <v>0.86</v>
      </c>
    </row>
    <row r="19" spans="1:2" x14ac:dyDescent="0.25">
      <c r="A19">
        <v>18</v>
      </c>
      <c r="B19">
        <v>0.99</v>
      </c>
    </row>
    <row r="20" spans="1:2" x14ac:dyDescent="0.25">
      <c r="A20">
        <v>19</v>
      </c>
      <c r="B20">
        <v>0.63</v>
      </c>
    </row>
    <row r="21" spans="1:2" x14ac:dyDescent="0.25">
      <c r="A21">
        <v>20</v>
      </c>
      <c r="B21">
        <v>0.81</v>
      </c>
    </row>
    <row r="22" spans="1:2" x14ac:dyDescent="0.25">
      <c r="A22">
        <v>21</v>
      </c>
      <c r="B22">
        <v>0</v>
      </c>
    </row>
    <row r="23" spans="1:2" x14ac:dyDescent="0.25">
      <c r="A23">
        <v>22</v>
      </c>
      <c r="B23">
        <v>0.98</v>
      </c>
    </row>
    <row r="24" spans="1:2" x14ac:dyDescent="0.25">
      <c r="A24">
        <v>23</v>
      </c>
      <c r="B24">
        <v>1.22</v>
      </c>
    </row>
    <row r="25" spans="1:2" x14ac:dyDescent="0.25">
      <c r="A25">
        <v>24</v>
      </c>
      <c r="B25">
        <v>0.82</v>
      </c>
    </row>
    <row r="26" spans="1:2" x14ac:dyDescent="0.25">
      <c r="A26">
        <v>25</v>
      </c>
      <c r="B26">
        <v>1.73</v>
      </c>
    </row>
    <row r="27" spans="1:2" x14ac:dyDescent="0.25">
      <c r="A27">
        <v>26</v>
      </c>
      <c r="B27">
        <v>1.4</v>
      </c>
    </row>
    <row r="28" spans="1:2" x14ac:dyDescent="0.25">
      <c r="A28">
        <v>27</v>
      </c>
      <c r="B28">
        <v>1.28</v>
      </c>
    </row>
    <row r="29" spans="1:2" x14ac:dyDescent="0.25">
      <c r="A29">
        <v>28</v>
      </c>
      <c r="B29">
        <v>0.78</v>
      </c>
    </row>
    <row r="30" spans="1:2" x14ac:dyDescent="0.25">
      <c r="A30">
        <v>29</v>
      </c>
      <c r="B30">
        <v>0.73</v>
      </c>
    </row>
    <row r="31" spans="1:2" x14ac:dyDescent="0.25">
      <c r="A31">
        <v>30</v>
      </c>
      <c r="B31">
        <v>0.56999999999999995</v>
      </c>
    </row>
    <row r="32" spans="1:2" x14ac:dyDescent="0.25">
      <c r="A32">
        <v>31</v>
      </c>
      <c r="B32">
        <v>0.67</v>
      </c>
    </row>
    <row r="33" spans="1:2" x14ac:dyDescent="0.25">
      <c r="A33">
        <v>32</v>
      </c>
      <c r="B33">
        <v>1.1200000000000001</v>
      </c>
    </row>
    <row r="34" spans="1:2" x14ac:dyDescent="0.25">
      <c r="A34">
        <v>33</v>
      </c>
      <c r="B34">
        <v>1.41</v>
      </c>
    </row>
    <row r="35" spans="1:2" x14ac:dyDescent="0.25">
      <c r="A35">
        <v>34</v>
      </c>
      <c r="B35">
        <v>1.65</v>
      </c>
    </row>
    <row r="36" spans="1:2" x14ac:dyDescent="0.25">
      <c r="A36">
        <v>35</v>
      </c>
      <c r="B36">
        <v>2.19</v>
      </c>
    </row>
    <row r="37" spans="1:2" x14ac:dyDescent="0.25">
      <c r="A37">
        <v>36</v>
      </c>
      <c r="B37">
        <v>1.05</v>
      </c>
    </row>
    <row r="38" spans="1:2" x14ac:dyDescent="0.25">
      <c r="A38">
        <v>37</v>
      </c>
      <c r="B38">
        <v>0.63</v>
      </c>
    </row>
    <row r="39" spans="1:2" x14ac:dyDescent="0.25">
      <c r="A39">
        <v>38</v>
      </c>
      <c r="B39">
        <v>0.77</v>
      </c>
    </row>
    <row r="40" spans="1:2" x14ac:dyDescent="0.25">
      <c r="A40">
        <v>39</v>
      </c>
      <c r="B40">
        <v>0.69</v>
      </c>
    </row>
    <row r="41" spans="1:2" x14ac:dyDescent="0.25">
      <c r="A41">
        <v>40</v>
      </c>
      <c r="B41">
        <v>1.64</v>
      </c>
    </row>
    <row r="42" spans="1:2" x14ac:dyDescent="0.25">
      <c r="A42">
        <v>41</v>
      </c>
      <c r="B42">
        <v>1.41</v>
      </c>
    </row>
    <row r="43" spans="1:2" x14ac:dyDescent="0.25">
      <c r="A43">
        <v>42</v>
      </c>
      <c r="B43">
        <v>0.98</v>
      </c>
    </row>
    <row r="44" spans="1:2" x14ac:dyDescent="0.25">
      <c r="A44">
        <v>43</v>
      </c>
      <c r="B44">
        <v>1.34</v>
      </c>
    </row>
    <row r="45" spans="1:2" x14ac:dyDescent="0.25">
      <c r="A45">
        <v>44</v>
      </c>
      <c r="B45">
        <v>1.01</v>
      </c>
    </row>
    <row r="46" spans="1:2" x14ac:dyDescent="0.25">
      <c r="A46">
        <v>45</v>
      </c>
      <c r="B46">
        <v>0.98</v>
      </c>
    </row>
    <row r="47" spans="1:2" x14ac:dyDescent="0.25">
      <c r="A47">
        <v>46</v>
      </c>
      <c r="B47">
        <v>1.02</v>
      </c>
    </row>
    <row r="48" spans="1:2" x14ac:dyDescent="0.25">
      <c r="A48">
        <v>47</v>
      </c>
      <c r="B48">
        <v>0.96</v>
      </c>
    </row>
    <row r="49" spans="1:2" x14ac:dyDescent="0.25">
      <c r="A49">
        <v>48</v>
      </c>
      <c r="B49">
        <v>3.29</v>
      </c>
    </row>
    <row r="50" spans="1:2" x14ac:dyDescent="0.25">
      <c r="A50">
        <v>49</v>
      </c>
      <c r="B50">
        <v>3.59</v>
      </c>
    </row>
    <row r="51" spans="1:2" x14ac:dyDescent="0.25">
      <c r="A51">
        <v>50</v>
      </c>
      <c r="B51">
        <v>1.94</v>
      </c>
    </row>
    <row r="52" spans="1:2" x14ac:dyDescent="0.25">
      <c r="A52">
        <v>51</v>
      </c>
      <c r="B52">
        <v>1.61</v>
      </c>
    </row>
    <row r="53" spans="1:2" x14ac:dyDescent="0.25">
      <c r="A53">
        <v>52</v>
      </c>
      <c r="B53">
        <v>2.0299999999999998</v>
      </c>
    </row>
    <row r="54" spans="1:2" x14ac:dyDescent="0.25">
      <c r="A54">
        <v>53</v>
      </c>
      <c r="B54">
        <v>1.63</v>
      </c>
    </row>
    <row r="55" spans="1:2" x14ac:dyDescent="0.25">
      <c r="A55">
        <v>54</v>
      </c>
      <c r="B55">
        <v>6.47</v>
      </c>
    </row>
    <row r="56" spans="1:2" x14ac:dyDescent="0.25">
      <c r="A56">
        <v>55</v>
      </c>
      <c r="B56">
        <v>0.27</v>
      </c>
    </row>
    <row r="57" spans="1:2" x14ac:dyDescent="0.25">
      <c r="A57">
        <v>56</v>
      </c>
      <c r="B57">
        <v>0.49</v>
      </c>
    </row>
    <row r="58" spans="1:2" x14ac:dyDescent="0.25">
      <c r="A58">
        <v>57</v>
      </c>
      <c r="B58">
        <v>0.52</v>
      </c>
    </row>
    <row r="59" spans="1:2" x14ac:dyDescent="0.25">
      <c r="A59">
        <v>58</v>
      </c>
      <c r="B59">
        <v>0.52</v>
      </c>
    </row>
    <row r="60" spans="1:2" x14ac:dyDescent="0.25">
      <c r="A60">
        <v>59</v>
      </c>
      <c r="B60">
        <v>0</v>
      </c>
    </row>
    <row r="61" spans="1:2" x14ac:dyDescent="0.25">
      <c r="A61">
        <v>60</v>
      </c>
      <c r="B61">
        <v>1.07</v>
      </c>
    </row>
    <row r="62" spans="1:2" x14ac:dyDescent="0.25">
      <c r="A62">
        <v>61</v>
      </c>
      <c r="B62">
        <v>0.73</v>
      </c>
    </row>
    <row r="63" spans="1:2" x14ac:dyDescent="0.25">
      <c r="A63">
        <v>62</v>
      </c>
      <c r="B63">
        <v>0.66</v>
      </c>
    </row>
    <row r="64" spans="1:2" x14ac:dyDescent="0.25">
      <c r="A64">
        <v>63</v>
      </c>
      <c r="B64">
        <v>0.81</v>
      </c>
    </row>
    <row r="65" spans="1:2" x14ac:dyDescent="0.25">
      <c r="A65">
        <v>64</v>
      </c>
      <c r="B65">
        <v>0.62</v>
      </c>
    </row>
    <row r="66" spans="1:2" x14ac:dyDescent="0.25">
      <c r="A66">
        <v>65</v>
      </c>
      <c r="B66">
        <v>0.51</v>
      </c>
    </row>
    <row r="67" spans="1:2" x14ac:dyDescent="0.25">
      <c r="A67">
        <v>66</v>
      </c>
      <c r="B67">
        <v>0.52</v>
      </c>
    </row>
    <row r="68" spans="1:2" x14ac:dyDescent="0.25">
      <c r="A68">
        <v>67</v>
      </c>
      <c r="B68">
        <v>0.63</v>
      </c>
    </row>
    <row r="69" spans="1:2" x14ac:dyDescent="0.25">
      <c r="A69">
        <v>68</v>
      </c>
      <c r="B69">
        <v>0.56000000000000005</v>
      </c>
    </row>
    <row r="70" spans="1:2" x14ac:dyDescent="0.25">
      <c r="A70">
        <v>69</v>
      </c>
      <c r="B70">
        <v>0.3</v>
      </c>
    </row>
    <row r="71" spans="1:2" x14ac:dyDescent="0.25">
      <c r="A71">
        <v>70</v>
      </c>
      <c r="B71">
        <v>0.28000000000000003</v>
      </c>
    </row>
    <row r="72" spans="1:2" x14ac:dyDescent="0.25">
      <c r="A72">
        <v>71</v>
      </c>
      <c r="B72">
        <v>0.24</v>
      </c>
    </row>
    <row r="73" spans="1:2" x14ac:dyDescent="0.25">
      <c r="A73">
        <v>72</v>
      </c>
      <c r="B73">
        <v>0.28000000000000003</v>
      </c>
    </row>
    <row r="74" spans="1:2" x14ac:dyDescent="0.25">
      <c r="A74">
        <v>73</v>
      </c>
      <c r="B74">
        <v>0.3</v>
      </c>
    </row>
    <row r="75" spans="1:2" x14ac:dyDescent="0.25">
      <c r="A75">
        <v>74</v>
      </c>
      <c r="B75">
        <v>0.33</v>
      </c>
    </row>
    <row r="76" spans="1:2" x14ac:dyDescent="0.25">
      <c r="A76">
        <v>75</v>
      </c>
      <c r="B76">
        <v>0.4</v>
      </c>
    </row>
    <row r="77" spans="1:2" x14ac:dyDescent="0.25">
      <c r="A77">
        <v>76</v>
      </c>
      <c r="B77">
        <v>0.89</v>
      </c>
    </row>
    <row r="78" spans="1:2" x14ac:dyDescent="0.25">
      <c r="A78">
        <v>77</v>
      </c>
      <c r="B78">
        <v>0.72</v>
      </c>
    </row>
    <row r="79" spans="1:2" x14ac:dyDescent="0.25">
      <c r="A79">
        <v>78</v>
      </c>
      <c r="B79">
        <v>0.59</v>
      </c>
    </row>
    <row r="80" spans="1:2" x14ac:dyDescent="0.25">
      <c r="A80">
        <v>79</v>
      </c>
      <c r="B80">
        <v>0.51</v>
      </c>
    </row>
    <row r="81" spans="1:2" x14ac:dyDescent="0.25">
      <c r="A81">
        <v>80</v>
      </c>
      <c r="B81">
        <v>0.43</v>
      </c>
    </row>
    <row r="82" spans="1:2" x14ac:dyDescent="0.25">
      <c r="A82">
        <v>81</v>
      </c>
      <c r="B82">
        <v>0.28000000000000003</v>
      </c>
    </row>
    <row r="83" spans="1:2" x14ac:dyDescent="0.25">
      <c r="A83">
        <v>82</v>
      </c>
      <c r="B83">
        <v>0.28000000000000003</v>
      </c>
    </row>
    <row r="84" spans="1:2" x14ac:dyDescent="0.25">
      <c r="A84">
        <v>83</v>
      </c>
      <c r="B84">
        <v>1.03</v>
      </c>
    </row>
    <row r="85" spans="1:2" x14ac:dyDescent="0.25">
      <c r="A85">
        <v>84</v>
      </c>
      <c r="B85">
        <v>0.92</v>
      </c>
    </row>
    <row r="86" spans="1:2" x14ac:dyDescent="0.25">
      <c r="A86">
        <v>85</v>
      </c>
      <c r="B86">
        <v>0.74</v>
      </c>
    </row>
    <row r="87" spans="1:2" x14ac:dyDescent="0.25">
      <c r="A87">
        <v>86</v>
      </c>
      <c r="B87">
        <v>0.83</v>
      </c>
    </row>
    <row r="88" spans="1:2" x14ac:dyDescent="0.25">
      <c r="A88">
        <v>87</v>
      </c>
      <c r="B88">
        <v>2.4700000000000002</v>
      </c>
    </row>
    <row r="89" spans="1:2" x14ac:dyDescent="0.25">
      <c r="A89">
        <v>88</v>
      </c>
      <c r="B89">
        <v>2.12</v>
      </c>
    </row>
    <row r="90" spans="1:2" x14ac:dyDescent="0.25">
      <c r="A90">
        <v>89</v>
      </c>
      <c r="B90">
        <v>1.08</v>
      </c>
    </row>
    <row r="91" spans="1:2" x14ac:dyDescent="0.25">
      <c r="A91">
        <v>90</v>
      </c>
      <c r="B91">
        <v>0.65</v>
      </c>
    </row>
    <row r="92" spans="1:2" x14ac:dyDescent="0.25">
      <c r="A92">
        <v>91</v>
      </c>
      <c r="B92">
        <v>0.98</v>
      </c>
    </row>
    <row r="93" spans="1:2" x14ac:dyDescent="0.25">
      <c r="A93">
        <v>92</v>
      </c>
      <c r="B93">
        <v>1.08</v>
      </c>
    </row>
    <row r="94" spans="1:2" x14ac:dyDescent="0.25">
      <c r="A94">
        <v>93</v>
      </c>
      <c r="B94">
        <v>2.85</v>
      </c>
    </row>
    <row r="95" spans="1:2" x14ac:dyDescent="0.25">
      <c r="A95">
        <v>94</v>
      </c>
      <c r="B95">
        <v>2.63</v>
      </c>
    </row>
    <row r="96" spans="1:2" x14ac:dyDescent="0.25">
      <c r="A96">
        <v>95</v>
      </c>
      <c r="B96">
        <v>0</v>
      </c>
    </row>
    <row r="97" spans="1:2" x14ac:dyDescent="0.25">
      <c r="A97">
        <v>96</v>
      </c>
      <c r="B97">
        <v>0</v>
      </c>
    </row>
    <row r="98" spans="1:2" x14ac:dyDescent="0.25">
      <c r="A98">
        <v>97</v>
      </c>
      <c r="B98">
        <v>0</v>
      </c>
    </row>
    <row r="99" spans="1:2" x14ac:dyDescent="0.25">
      <c r="A99">
        <v>98</v>
      </c>
      <c r="B99">
        <v>0</v>
      </c>
    </row>
    <row r="100" spans="1:2" x14ac:dyDescent="0.25">
      <c r="A100">
        <v>99</v>
      </c>
      <c r="B100">
        <v>0</v>
      </c>
    </row>
    <row r="101" spans="1:2" x14ac:dyDescent="0.25">
      <c r="A101">
        <v>100</v>
      </c>
      <c r="B101">
        <v>0</v>
      </c>
    </row>
    <row r="102" spans="1:2" x14ac:dyDescent="0.25">
      <c r="A102" s="2" t="s">
        <v>22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0176-B4A3-45C6-9A87-D1DD6F397DCD}">
  <dimension ref="A11:L45"/>
  <sheetViews>
    <sheetView zoomScale="70" zoomScaleNormal="70" workbookViewId="0">
      <selection activeCell="G77" sqref="G77"/>
    </sheetView>
  </sheetViews>
  <sheetFormatPr baseColWidth="10" defaultRowHeight="15" x14ac:dyDescent="0.25"/>
  <cols>
    <col min="4" max="4" width="22.140625" bestFit="1" customWidth="1"/>
    <col min="5" max="5" width="14.42578125" bestFit="1" customWidth="1"/>
    <col min="6" max="6" width="15.7109375" bestFit="1" customWidth="1"/>
    <col min="7" max="7" width="21.7109375" bestFit="1" customWidth="1"/>
    <col min="9" max="9" width="13.7109375" bestFit="1" customWidth="1"/>
    <col min="11" max="11" width="13.710937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C61EA8B-3E6F-4585-8112-29A20F5FC6E5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BD763408-9141-4539-B875-A0B65AC6C4A8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A2C5AA0C-D500-446A-9779-B258F5E493E6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32A0BA07-DF8B-4163-9A2F-C8FE01805996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3D8CE6D1-2F0D-4DA0-BBF3-5A5B95DB835F}">
          <x14:formula1>
            <xm:f>Liefern!$A$1:$A$3</xm:f>
          </x14:formula1>
          <xm:sqref>H43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D5A6-DDFB-48DD-A418-6FC01A859903}">
  <dimension ref="A11:L45"/>
  <sheetViews>
    <sheetView workbookViewId="0">
      <selection activeCell="E53" sqref="E53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6F3119C-F032-4EAE-A33D-223DCC8AE1F4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F4238C9C-A32F-445C-BB9D-78F6BC15C9A7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4B0DBA10-6AC0-4DFA-8440-43EEB4C00CD5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83D63DEC-90F8-4080-B903-E63BEE15B6A4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B7202C51-5D31-402B-8F17-C01484488888}">
          <x14:formula1>
            <xm:f>Liefern!$A$1:$A$3</xm:f>
          </x14:formula1>
          <xm:sqref>H43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D72F-31E5-4510-B11F-21790F01E027}">
  <dimension ref="A11:L45"/>
  <sheetViews>
    <sheetView workbookViewId="0">
      <selection activeCell="Q36" sqref="Q36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F8D610D-9989-4A35-A34E-B937908E409F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79E8F608-29E8-4A01-99BF-C29DD9791620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04CA8390-FCC0-4BA9-A901-5F6F6F2E7572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7D315666-787E-47AE-BB93-532C912738C4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EACC028B-8DC3-41DB-924B-DBE2FC4CC0DE}">
          <x14:formula1>
            <xm:f>Liefern!$A$1:$A$3</xm:f>
          </x14:formula1>
          <xm:sqref>H43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1468-6368-4816-8DD2-7B9C73FFB15D}">
  <dimension ref="A11:L45"/>
  <sheetViews>
    <sheetView workbookViewId="0">
      <selection activeCell="E1" sqref="E1:E1048576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929FE46-83FD-4836-A5CB-85ED9083DCEC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0E8CC97A-55A5-4537-A748-6E3E3CC146D8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CC30EA81-D805-44A6-9A3D-DB23CA5A83DE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929BA483-C29A-4476-ADA4-427D00BF888C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15DDB595-8A81-4BCE-AC0B-D872D7A2220B}">
          <x14:formula1>
            <xm:f>Liefern!$A$1:$A$3</xm:f>
          </x14:formula1>
          <xm:sqref>H43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A66DE-E760-4B43-9C92-CEE3D405164A}">
  <dimension ref="A11:L45"/>
  <sheetViews>
    <sheetView workbookViewId="0">
      <selection activeCell="A11" sqref="A11:L45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2F03882-6190-4BEE-AD65-889A45E62286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60944677-17D9-49EA-8B9C-C99727966F22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30B267AE-66E3-4992-946B-6418A7816531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BAF9ADC2-E090-4A8D-85E8-939DD7EC45C3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CC8EFD64-4BA5-4A83-A400-A0DADFC2654A}">
          <x14:formula1>
            <xm:f>Liefern!$A$1:$A$3</xm:f>
          </x14:formula1>
          <xm:sqref>H43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86C2-CA7C-480E-A2F0-4FC302EFCEA9}">
  <dimension ref="A11:L45"/>
  <sheetViews>
    <sheetView workbookViewId="0">
      <selection activeCell="A11" sqref="A11:L45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  <col min="7" max="7" width="12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5FDE403-87B7-4438-89DC-7450995F8EBB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9F34DA4C-CE53-4443-BB6A-99A58179E06C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4759888B-DBFF-472C-AAF2-026A1799A8DA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4BE1339A-2047-414B-A9E5-806466E01C23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0960CCC2-FB98-4F33-93A1-C641B62D0C51}">
          <x14:formula1>
            <xm:f>Liefern!$A$1:$A$3</xm:f>
          </x14:formula1>
          <xm:sqref>H43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CEBCB-6206-4437-8788-5B3FDC5B9C8C}">
  <dimension ref="A11:L45"/>
  <sheetViews>
    <sheetView workbookViewId="0">
      <selection activeCell="A11" sqref="A11:L45"/>
    </sheetView>
  </sheetViews>
  <sheetFormatPr baseColWidth="10" defaultRowHeight="15" x14ac:dyDescent="0.25"/>
  <cols>
    <col min="4" max="4" width="21.28515625" bestFit="1" customWidth="1"/>
    <col min="5" max="5" width="13.7109375" bestFit="1" customWidth="1"/>
    <col min="6" max="6" width="14.28515625" bestFit="1" customWidth="1"/>
  </cols>
  <sheetData>
    <row r="11" spans="1:12" x14ac:dyDescent="0.25">
      <c r="A11" s="11" t="e" vm="1">
        <v>#VALUE!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3"/>
      <c r="B21" s="3"/>
      <c r="C21" s="15" t="s">
        <v>24</v>
      </c>
      <c r="D21" s="16" t="s">
        <v>0</v>
      </c>
      <c r="E21" s="17" t="s">
        <v>39</v>
      </c>
      <c r="F21" s="19" t="s">
        <v>40</v>
      </c>
      <c r="G21" s="21" t="s">
        <v>1</v>
      </c>
      <c r="H21" s="22" t="s">
        <v>23</v>
      </c>
      <c r="I21" s="13" t="s">
        <v>48</v>
      </c>
      <c r="J21" s="14" t="s">
        <v>4</v>
      </c>
      <c r="K21" s="3"/>
      <c r="L21" s="3"/>
    </row>
    <row r="22" spans="1:12" x14ac:dyDescent="0.25">
      <c r="A22" s="3"/>
      <c r="B22" s="3"/>
      <c r="C22" s="15"/>
      <c r="D22" s="16"/>
      <c r="E22" s="18"/>
      <c r="F22" s="20"/>
      <c r="G22" s="21"/>
      <c r="H22" s="22"/>
      <c r="I22" s="13"/>
      <c r="J22" s="14"/>
      <c r="K22" s="3"/>
      <c r="L22" s="3"/>
    </row>
    <row r="23" spans="1:12" x14ac:dyDescent="0.25">
      <c r="A23" s="3"/>
      <c r="B23" s="3"/>
      <c r="C23" s="6">
        <v>1</v>
      </c>
      <c r="D23" s="6" t="s">
        <v>22</v>
      </c>
      <c r="E23" s="6"/>
      <c r="F23" s="6"/>
      <c r="G23" s="6" t="s">
        <v>22</v>
      </c>
      <c r="H23" s="6" t="s">
        <v>22</v>
      </c>
      <c r="I23" s="7">
        <f>IFERROR(
   VLOOKUP(H23,Dropdown_Felder!A:B,2,FALSE)*VLOOKUP(D23,Dropdown_Arbeiten!A:B,2,FALSE) +
   IF(G23="Eigene Geräte",300,0) +
   IF(OR(D23="Wickeln",D23="Pressen"),E23*50,0) +
   IF(D23="Abfahren/Transport",F23*100,0),
   IF(G23="Eigene Geräte",300,0) +
   IF(OR(D23="Wickeln",D23="Pressen"),E23*50,0) +
   IF(D23="Abfahren/Transport",F23*100,0)
)</f>
        <v>0</v>
      </c>
      <c r="J23" s="6" t="s">
        <v>22</v>
      </c>
      <c r="K23" s="3"/>
      <c r="L23" s="3"/>
    </row>
    <row r="24" spans="1:12" x14ac:dyDescent="0.25">
      <c r="A24" s="3"/>
      <c r="B24" s="3"/>
      <c r="C24" s="6">
        <v>2</v>
      </c>
      <c r="D24" s="6" t="s">
        <v>22</v>
      </c>
      <c r="E24" s="6"/>
      <c r="F24" s="6"/>
      <c r="G24" s="6" t="s">
        <v>22</v>
      </c>
      <c r="H24" s="6" t="s">
        <v>22</v>
      </c>
      <c r="I24" s="7">
        <f>IFERROR(
   VLOOKUP(H24,Dropdown_Felder!A:B,2,FALSE)*VLOOKUP(D24,Dropdown_Arbeiten!A:B,2,FALSE) +
   IF(G24="Eigene Geräte",300,0) +
   IF(OR(D24="Wickeln",D24="Pressen"),E24*50,0) +
   IF(D24="Abfahren/Transport",F24*100,0),
   IF(G24="Eigene Geräte",300,0) +
   IF(OR(D24="Wickeln",D24="Pressen"),E24*50,0) +
   IF(D24="Abfahren/Transport",F24*100,0)
)</f>
        <v>0</v>
      </c>
      <c r="J24" s="6" t="s">
        <v>22</v>
      </c>
      <c r="K24" s="3"/>
      <c r="L24" s="3"/>
    </row>
    <row r="25" spans="1:12" x14ac:dyDescent="0.25">
      <c r="A25" s="3"/>
      <c r="B25" s="3"/>
      <c r="C25" s="6">
        <v>3</v>
      </c>
      <c r="D25" s="6" t="s">
        <v>22</v>
      </c>
      <c r="E25" s="6"/>
      <c r="F25" s="6"/>
      <c r="G25" s="6" t="s">
        <v>22</v>
      </c>
      <c r="H25" s="6" t="s">
        <v>22</v>
      </c>
      <c r="I25" s="7">
        <f>IFERROR(
   VLOOKUP(H25,Dropdown_Felder!A:B,2,FALSE)*VLOOKUP(D25,Dropdown_Arbeiten!A:B,2,FALSE) +
   IF(G25="Eigene Geräte",300,0) +
   IF(OR(D25="Wickeln",D25="Pressen"),E25*50,0) +
   IF(D25="Abfahren/Transport",F25*100,0),
   IF(G25="Eigene Geräte",300,0) +
   IF(OR(D25="Wickeln",D25="Pressen"),E25*50,0) +
   IF(D25="Abfahren/Transport",F25*100,0)
)</f>
        <v>0</v>
      </c>
      <c r="J25" s="6" t="s">
        <v>22</v>
      </c>
      <c r="K25" s="3"/>
      <c r="L25" s="3"/>
    </row>
    <row r="26" spans="1:12" x14ac:dyDescent="0.25">
      <c r="A26" s="3"/>
      <c r="B26" s="3"/>
      <c r="C26" s="6">
        <v>4</v>
      </c>
      <c r="D26" s="6" t="s">
        <v>22</v>
      </c>
      <c r="E26" s="6"/>
      <c r="F26" s="6"/>
      <c r="G26" s="6" t="s">
        <v>22</v>
      </c>
      <c r="H26" s="6" t="s">
        <v>22</v>
      </c>
      <c r="I26" s="7">
        <f>IFERROR(
   VLOOKUP(H26,Dropdown_Felder!A:B,2,FALSE)*VLOOKUP(D26,Dropdown_Arbeiten!A:B,2,FALSE) +
   IF(G26="Eigene Geräte",300,0) +
   IF(OR(D26="Wickeln",D26="Pressen"),E26*50,0) +
   IF(D26="Abfahren/Transport",F26*100,0),
   IF(G26="Eigene Geräte",300,0) +
   IF(OR(D26="Wickeln",D26="Pressen"),E26*50,0) +
   IF(D26="Abfahren/Transport",F26*100,0)
)</f>
        <v>0</v>
      </c>
      <c r="J26" s="6" t="s">
        <v>22</v>
      </c>
      <c r="K26" s="3"/>
      <c r="L26" s="3"/>
    </row>
    <row r="27" spans="1:12" x14ac:dyDescent="0.25">
      <c r="A27" s="3"/>
      <c r="B27" s="3"/>
      <c r="C27" s="6">
        <v>5</v>
      </c>
      <c r="D27" s="6" t="s">
        <v>22</v>
      </c>
      <c r="E27" s="6"/>
      <c r="F27" s="6"/>
      <c r="G27" s="6" t="s">
        <v>22</v>
      </c>
      <c r="H27" s="6" t="s">
        <v>22</v>
      </c>
      <c r="I27" s="7">
        <f>IFERROR(
   VLOOKUP(H27,Dropdown_Felder!A:B,2,FALSE)*VLOOKUP(D27,Dropdown_Arbeiten!A:B,2,FALSE) +
   IF(G27="Eigene Geräte",300,0) +
   IF(OR(D27="Wickeln",D27="Pressen"),E27*50,0) +
   IF(D27="Abfahren/Transport",F27*100,0),
   IF(G27="Eigene Geräte",300,0) +
   IF(OR(D27="Wickeln",D27="Pressen"),E27*50,0) +
   IF(D27="Abfahren/Transport",F27*100,0)
)</f>
        <v>0</v>
      </c>
      <c r="J27" s="6" t="s">
        <v>22</v>
      </c>
      <c r="K27" s="3"/>
      <c r="L27" s="3"/>
    </row>
    <row r="28" spans="1:12" x14ac:dyDescent="0.25">
      <c r="A28" s="3"/>
      <c r="B28" s="3"/>
      <c r="C28" s="6">
        <v>6</v>
      </c>
      <c r="D28" s="6" t="s">
        <v>22</v>
      </c>
      <c r="E28" s="6"/>
      <c r="F28" s="6"/>
      <c r="G28" s="6" t="s">
        <v>22</v>
      </c>
      <c r="H28" s="6" t="s">
        <v>22</v>
      </c>
      <c r="I28" s="7">
        <f>IFERROR(
   VLOOKUP(H28,Dropdown_Felder!A:B,2,FALSE)*VLOOKUP(D28,Dropdown_Arbeiten!A:B,2,FALSE) +
   IF(G28="Eigene Geräte",300,0) +
   IF(OR(D28="Wickeln",D28="Pressen"),E28*50,0) +
   IF(D28="Abfahren/Transport",F28*100,0),
   IF(G28="Eigene Geräte",300,0) +
   IF(OR(D28="Wickeln",D28="Pressen"),E28*50,0) +
   IF(D28="Abfahren/Transport",F28*100,0)
)</f>
        <v>0</v>
      </c>
      <c r="J28" s="6" t="s">
        <v>22</v>
      </c>
      <c r="K28" s="3"/>
      <c r="L28" s="3"/>
    </row>
    <row r="29" spans="1:12" x14ac:dyDescent="0.25">
      <c r="A29" s="3"/>
      <c r="B29" s="3"/>
      <c r="C29" s="6">
        <v>7</v>
      </c>
      <c r="D29" s="6" t="s">
        <v>22</v>
      </c>
      <c r="E29" s="6"/>
      <c r="F29" s="6"/>
      <c r="G29" s="6" t="s">
        <v>22</v>
      </c>
      <c r="H29" s="6" t="s">
        <v>22</v>
      </c>
      <c r="I29" s="7">
        <f>IFERROR(
   VLOOKUP(H29,Dropdown_Felder!A:B,2,FALSE)*VLOOKUP(D29,Dropdown_Arbeiten!A:B,2,FALSE) +
   IF(G29="Eigene Geräte",300,0) +
   IF(OR(D29="Wickeln",D29="Pressen"),E29*50,0) +
   IF(D29="Abfahren/Transport",F29*100,0),
   IF(G29="Eigene Geräte",300,0) +
   IF(OR(D29="Wickeln",D29="Pressen"),E29*50,0) +
   IF(D29="Abfahren/Transport",F29*100,0)
)</f>
        <v>0</v>
      </c>
      <c r="J29" s="6" t="s">
        <v>22</v>
      </c>
      <c r="K29" s="3"/>
      <c r="L29" s="3"/>
    </row>
    <row r="30" spans="1:12" x14ac:dyDescent="0.25">
      <c r="A30" s="3"/>
      <c r="B30" s="3"/>
      <c r="C30" s="6">
        <v>8</v>
      </c>
      <c r="D30" s="6" t="s">
        <v>22</v>
      </c>
      <c r="E30" s="6"/>
      <c r="F30" s="6"/>
      <c r="G30" s="6" t="s">
        <v>22</v>
      </c>
      <c r="H30" s="6" t="s">
        <v>22</v>
      </c>
      <c r="I30" s="7">
        <f>IFERROR(
   VLOOKUP(H30,Dropdown_Felder!A:B,2,FALSE)*VLOOKUP(D30,Dropdown_Arbeiten!A:B,2,FALSE) +
   IF(G30="Eigene Geräte",300,0) +
   IF(OR(D30="Wickeln",D30="Pressen"),E30*50,0) +
   IF(D30="Abfahren/Transport",F30*100,0),
   IF(G30="Eigene Geräte",300,0) +
   IF(OR(D30="Wickeln",D30="Pressen"),E30*50,0) +
   IF(D30="Abfahren/Transport",F30*100,0)
)</f>
        <v>0</v>
      </c>
      <c r="J30" s="6" t="s">
        <v>22</v>
      </c>
      <c r="K30" s="3"/>
      <c r="L30" s="3"/>
    </row>
    <row r="31" spans="1:12" x14ac:dyDescent="0.25">
      <c r="A31" s="3"/>
      <c r="B31" s="3"/>
      <c r="C31" s="6">
        <v>9</v>
      </c>
      <c r="D31" s="6" t="s">
        <v>22</v>
      </c>
      <c r="E31" s="6"/>
      <c r="F31" s="6"/>
      <c r="G31" s="6" t="s">
        <v>22</v>
      </c>
      <c r="H31" s="6" t="s">
        <v>22</v>
      </c>
      <c r="I31" s="7">
        <f>IFERROR(
   VLOOKUP(H31,Dropdown_Felder!A:B,2,FALSE)*VLOOKUP(D31,Dropdown_Arbeiten!A:B,2,FALSE) +
   IF(G31="Eigene Geräte",300,0) +
   IF(OR(D31="Wickeln",D31="Pressen"),E31*50,0) +
   IF(D31="Abfahren/Transport",F31*100,0),
   IF(G31="Eigene Geräte",300,0) +
   IF(OR(D31="Wickeln",D31="Pressen"),E31*50,0) +
   IF(D31="Abfahren/Transport",F31*100,0)
)</f>
        <v>0</v>
      </c>
      <c r="J31" s="6" t="s">
        <v>22</v>
      </c>
      <c r="K31" s="3"/>
      <c r="L31" s="3"/>
    </row>
    <row r="32" spans="1:12" x14ac:dyDescent="0.25">
      <c r="A32" s="3"/>
      <c r="B32" s="3"/>
      <c r="C32" s="6">
        <v>10</v>
      </c>
      <c r="D32" s="6" t="s">
        <v>22</v>
      </c>
      <c r="E32" s="6"/>
      <c r="F32" s="6"/>
      <c r="G32" s="6" t="s">
        <v>22</v>
      </c>
      <c r="H32" s="6" t="s">
        <v>22</v>
      </c>
      <c r="I32" s="7">
        <f>IFERROR(
   VLOOKUP(H32,Dropdown_Felder!A:B,2,FALSE)*VLOOKUP(D32,Dropdown_Arbeiten!A:B,2,FALSE) +
   IF(G32="Eigene Geräte",300,0) +
   IF(OR(D32="Wickeln",D32="Pressen"),E32*50,0) +
   IF(D32="Abfahren/Transport",F32*100,0),
   IF(G32="Eigene Geräte",300,0) +
   IF(OR(D32="Wickeln",D32="Pressen"),E32*50,0) +
   IF(D32="Abfahren/Transport",F32*100,0)
)</f>
        <v>0</v>
      </c>
      <c r="J32" s="6" t="s">
        <v>22</v>
      </c>
      <c r="K32" s="3"/>
      <c r="L32" s="3"/>
    </row>
    <row r="33" spans="1:12" x14ac:dyDescent="0.25">
      <c r="A33" s="3"/>
      <c r="B33" s="3"/>
      <c r="C33" s="6">
        <v>11</v>
      </c>
      <c r="D33" s="6" t="s">
        <v>22</v>
      </c>
      <c r="E33" s="6"/>
      <c r="F33" s="6"/>
      <c r="G33" s="6" t="s">
        <v>22</v>
      </c>
      <c r="H33" s="6" t="s">
        <v>22</v>
      </c>
      <c r="I33" s="7">
        <f>IFERROR(
   VLOOKUP(H33,Dropdown_Felder!A:B,2,FALSE)*VLOOKUP(D33,Dropdown_Arbeiten!A:B,2,FALSE) +
   IF(G33="Eigene Geräte",300,0) +
   IF(OR(D33="Wickeln",D33="Pressen"),E33*50,0) +
   IF(D33="Abfahren/Transport",F33*100,0),
   IF(G33="Eigene Geräte",300,0) +
   IF(OR(D33="Wickeln",D33="Pressen"),E33*50,0) +
   IF(D33="Abfahren/Transport",F33*100,0)
)</f>
        <v>0</v>
      </c>
      <c r="J33" s="6" t="s">
        <v>22</v>
      </c>
      <c r="K33" s="3"/>
      <c r="L33" s="3"/>
    </row>
    <row r="34" spans="1:12" x14ac:dyDescent="0.25">
      <c r="A34" s="3"/>
      <c r="B34" s="3"/>
      <c r="C34" s="6">
        <v>12</v>
      </c>
      <c r="D34" s="6" t="s">
        <v>22</v>
      </c>
      <c r="E34" s="6"/>
      <c r="F34" s="6"/>
      <c r="G34" s="6" t="s">
        <v>22</v>
      </c>
      <c r="H34" s="6" t="s">
        <v>22</v>
      </c>
      <c r="I34" s="7">
        <f>IFERROR(
   VLOOKUP(H34,Dropdown_Felder!A:B,2,FALSE)*VLOOKUP(D34,Dropdown_Arbeiten!A:B,2,FALSE) +
   IF(G34="Eigene Geräte",300,0) +
   IF(OR(D34="Wickeln",D34="Pressen"),E34*50,0) +
   IF(D34="Abfahren/Transport",F34*100,0),
   IF(G34="Eigene Geräte",300,0) +
   IF(OR(D34="Wickeln",D34="Pressen"),E34*50,0) +
   IF(D34="Abfahren/Transport",F34*100,0)
)</f>
        <v>0</v>
      </c>
      <c r="J34" s="6" t="s">
        <v>22</v>
      </c>
      <c r="K34" s="3"/>
      <c r="L34" s="3"/>
    </row>
    <row r="35" spans="1:12" x14ac:dyDescent="0.25">
      <c r="A35" s="3"/>
      <c r="B35" s="3"/>
      <c r="C35" s="6">
        <v>13</v>
      </c>
      <c r="D35" s="6" t="s">
        <v>22</v>
      </c>
      <c r="E35" s="6"/>
      <c r="F35" s="6"/>
      <c r="G35" s="6" t="s">
        <v>22</v>
      </c>
      <c r="H35" s="6" t="s">
        <v>22</v>
      </c>
      <c r="I35" s="7">
        <f>IFERROR(
   VLOOKUP(H35,Dropdown_Felder!A:B,2,FALSE)*VLOOKUP(D35,Dropdown_Arbeiten!A:B,2,FALSE) +
   IF(G35="Eigene Geräte",300,0) +
   IF(OR(D35="Wickeln",D35="Pressen"),E35*50,0) +
   IF(D35="Abfahren/Transport",F35*100,0),
   IF(G35="Eigene Geräte",300,0) +
   IF(OR(D35="Wickeln",D35="Pressen"),E35*50,0) +
   IF(D35="Abfahren/Transport",F35*100,0)
)</f>
        <v>0</v>
      </c>
      <c r="J35" s="6" t="s">
        <v>22</v>
      </c>
      <c r="K35" s="3"/>
      <c r="L35" s="3"/>
    </row>
    <row r="36" spans="1:12" x14ac:dyDescent="0.25">
      <c r="A36" s="3"/>
      <c r="B36" s="3"/>
      <c r="C36" s="6">
        <v>14</v>
      </c>
      <c r="D36" s="6" t="s">
        <v>22</v>
      </c>
      <c r="E36" s="6"/>
      <c r="F36" s="6"/>
      <c r="G36" s="6" t="s">
        <v>22</v>
      </c>
      <c r="H36" s="6" t="s">
        <v>22</v>
      </c>
      <c r="I36" s="7">
        <f>IFERROR(
   VLOOKUP(H36,Dropdown_Felder!A:B,2,FALSE)*VLOOKUP(D36,Dropdown_Arbeiten!A:B,2,FALSE) +
   IF(G36="Eigene Geräte",300,0) +
   IF(OR(D36="Wickeln",D36="Pressen"),E36*50,0) +
   IF(D36="Abfahren/Transport",F36*100,0),
   IF(G36="Eigene Geräte",300,0) +
   IF(OR(D36="Wickeln",D36="Pressen"),E36*50,0) +
   IF(D36="Abfahren/Transport",F36*100,0)
)</f>
        <v>0</v>
      </c>
      <c r="J36" s="6" t="s">
        <v>22</v>
      </c>
      <c r="K36" s="3"/>
      <c r="L36" s="3"/>
    </row>
    <row r="37" spans="1:12" x14ac:dyDescent="0.25">
      <c r="A37" s="3"/>
      <c r="B37" s="3"/>
      <c r="C37" s="6">
        <v>15</v>
      </c>
      <c r="D37" s="6" t="s">
        <v>22</v>
      </c>
      <c r="E37" s="6"/>
      <c r="F37" s="6"/>
      <c r="G37" s="6" t="s">
        <v>22</v>
      </c>
      <c r="H37" s="6" t="s">
        <v>22</v>
      </c>
      <c r="I37" s="7">
        <f>IFERROR(
   VLOOKUP(H37,Dropdown_Felder!A:B,2,FALSE)*VLOOKUP(D37,Dropdown_Arbeiten!A:B,2,FALSE) +
   IF(G37="Eigene Geräte",300,0) +
   IF(OR(D37="Wickeln",D37="Pressen"),E37*50,0) +
   IF(D37="Abfahren/Transport",F37*100,0),
   IF(G37="Eigene Geräte",300,0) +
   IF(OR(D37="Wickeln",D37="Pressen"),E37*50,0) +
   IF(D37="Abfahren/Transport",F37*100,0)
)</f>
        <v>0</v>
      </c>
      <c r="J37" s="6" t="s">
        <v>22</v>
      </c>
      <c r="K37" s="3"/>
      <c r="L37" s="3"/>
    </row>
    <row r="38" spans="1:12" x14ac:dyDescent="0.25">
      <c r="A38" s="3"/>
      <c r="B38" s="3"/>
      <c r="C38" s="6">
        <v>16</v>
      </c>
      <c r="D38" s="6" t="s">
        <v>22</v>
      </c>
      <c r="E38" s="6"/>
      <c r="F38" s="6"/>
      <c r="G38" s="6" t="s">
        <v>22</v>
      </c>
      <c r="H38" s="6" t="s">
        <v>22</v>
      </c>
      <c r="I38" s="7">
        <f>IFERROR(
   VLOOKUP(H38,Dropdown_Felder!A:B,2,FALSE)*VLOOKUP(D38,Dropdown_Arbeiten!A:B,2,FALSE) +
   IF(G38="Eigene Geräte",300,0) +
   IF(OR(D38="Wickeln",D38="Pressen"),E38*50,0) +
   IF(D38="Abfahren/Transport",F38*100,0),
   IF(G38="Eigene Geräte",300,0) +
   IF(OR(D38="Wickeln",D38="Pressen"),E38*50,0) +
   IF(D38="Abfahren/Transport",F38*100,0)
)</f>
        <v>0</v>
      </c>
      <c r="J38" s="6" t="s">
        <v>22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47</v>
      </c>
      <c r="I41" s="12" t="s">
        <v>48</v>
      </c>
      <c r="J41" s="3"/>
      <c r="K41" s="12" t="s">
        <v>3</v>
      </c>
      <c r="L41" s="3"/>
    </row>
    <row r="42" spans="1:12" x14ac:dyDescent="0.25">
      <c r="A42" s="3"/>
      <c r="B42" s="3"/>
      <c r="C42" s="3"/>
      <c r="D42" s="12"/>
      <c r="E42" s="12"/>
      <c r="F42" s="12"/>
      <c r="G42" s="12"/>
      <c r="H42" s="12"/>
      <c r="I42" s="12"/>
      <c r="J42" s="3"/>
      <c r="K42" s="12"/>
      <c r="L42" s="3"/>
    </row>
    <row r="43" spans="1:12" x14ac:dyDescent="0.25">
      <c r="A43" s="3"/>
      <c r="B43" s="3"/>
      <c r="C43" s="3"/>
      <c r="D43" s="8">
        <v>0</v>
      </c>
      <c r="E43" s="8">
        <v>0</v>
      </c>
      <c r="F43" s="8">
        <v>0</v>
      </c>
      <c r="G43" s="8">
        <v>0</v>
      </c>
      <c r="H43" s="8" t="s">
        <v>22</v>
      </c>
      <c r="I43" s="9">
        <f>(D43*850 + E43*1800 + F43*800 + G43*1500) + IF(H43="Ja", 400, 0)</f>
        <v>0</v>
      </c>
      <c r="J43" s="3"/>
      <c r="K43" s="10">
        <f>SUM(I23+I24+I25+I26+I27+I28+I29+I30+I31+I32+I33+I34+I35+I36+I37+I38+I43)</f>
        <v>0</v>
      </c>
      <c r="L43" s="3"/>
    </row>
    <row r="44" spans="1:12" x14ac:dyDescent="0.25">
      <c r="A44" s="3"/>
      <c r="B44" s="3"/>
      <c r="C44" s="3"/>
      <c r="D44" s="5"/>
      <c r="E44" s="5"/>
      <c r="F44" s="5"/>
      <c r="G44" s="5"/>
      <c r="H44" s="5"/>
      <c r="I44" s="5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6">
    <mergeCell ref="K41:K42"/>
    <mergeCell ref="D41:D42"/>
    <mergeCell ref="E41:E42"/>
    <mergeCell ref="F41:F42"/>
    <mergeCell ref="G41:G42"/>
    <mergeCell ref="H41:H42"/>
    <mergeCell ref="I41:I42"/>
    <mergeCell ref="A11:L20"/>
    <mergeCell ref="C21:C22"/>
    <mergeCell ref="D21:D22"/>
    <mergeCell ref="E21:E22"/>
    <mergeCell ref="F21:F22"/>
    <mergeCell ref="G21:G22"/>
    <mergeCell ref="H21:H22"/>
    <mergeCell ref="I21:I22"/>
    <mergeCell ref="J21:J2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46B689F-EAA9-458C-8674-ADD640229C18}">
          <x14:formula1>
            <xm:f>Dropdown_Arbeiten!$A$2:$A$26</xm:f>
          </x14:formula1>
          <xm:sqref>D23:D38</xm:sqref>
        </x14:dataValidation>
        <x14:dataValidation type="list" allowBlank="1" showInputMessage="1" showErrorMessage="1" xr:uid="{ACD3FE0D-9F4B-4655-BE36-BDC85A0BB921}">
          <x14:formula1>
            <xm:f>Dropdown_Felder!$A$2:$A$104</xm:f>
          </x14:formula1>
          <xm:sqref>H23:H38</xm:sqref>
        </x14:dataValidation>
        <x14:dataValidation type="list" allowBlank="1" showInputMessage="1" showErrorMessage="1" xr:uid="{5465CB86-0408-4D35-B19B-75A2EDDC88BA}">
          <x14:formula1>
            <xm:f>Dropdown_Status!$A$2:$A$4</xm:f>
          </x14:formula1>
          <xm:sqref>J23:J38</xm:sqref>
        </x14:dataValidation>
        <x14:dataValidation type="list" allowBlank="1" showInputMessage="1" showErrorMessage="1" xr:uid="{AF5EFFAF-912C-459D-8BA4-81DDFA931A57}">
          <x14:formula1>
            <xm:f>Dropdown_Geräte!$A$2:$A$4</xm:f>
          </x14:formula1>
          <xm:sqref>G23:G38</xm:sqref>
        </x14:dataValidation>
        <x14:dataValidation type="list" allowBlank="1" showInputMessage="1" showErrorMessage="1" xr:uid="{9740F6E9-23F7-42F0-B9D4-0D1AF1C033AA}">
          <x14:formula1>
            <xm:f>Liefern!$A$1:$A$3</xm:f>
          </x14:formula1>
          <xm:sqref>H43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Kunde 1</vt:lpstr>
      <vt:lpstr>Kunde 2</vt:lpstr>
      <vt:lpstr>Kunde 3</vt:lpstr>
      <vt:lpstr>Kunde 4</vt:lpstr>
      <vt:lpstr>Kunde 5</vt:lpstr>
      <vt:lpstr>Kunde 6</vt:lpstr>
      <vt:lpstr>Kunde 7</vt:lpstr>
      <vt:lpstr>Kunde 8</vt:lpstr>
      <vt:lpstr>Kunde 9</vt:lpstr>
      <vt:lpstr>Kunde 10</vt:lpstr>
      <vt:lpstr>Kunde 11</vt:lpstr>
      <vt:lpstr>Kunde 12</vt:lpstr>
      <vt:lpstr>Kunde 13</vt:lpstr>
      <vt:lpstr>Kunde 14</vt:lpstr>
      <vt:lpstr>Kunde 15</vt:lpstr>
      <vt:lpstr>Kunde 16</vt:lpstr>
      <vt:lpstr>Liefern</vt:lpstr>
      <vt:lpstr>Dropdown_Arbeiten</vt:lpstr>
      <vt:lpstr>Dropdown_Geräte</vt:lpstr>
      <vt:lpstr>Dropdown_Status</vt:lpstr>
      <vt:lpstr>Dropdown_Felder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yannik Brachmann</cp:lastModifiedBy>
  <dcterms:created xsi:type="dcterms:W3CDTF">2024-11-27T09:33:07Z</dcterms:created>
  <dcterms:modified xsi:type="dcterms:W3CDTF">2024-11-30T19:40:40Z</dcterms:modified>
</cp:coreProperties>
</file>